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51" activeTab="2"/>
  </bookViews>
  <sheets>
    <sheet name="Source" sheetId="1" r:id="rId1"/>
    <sheet name="Read me" sheetId="2" r:id="rId2"/>
    <sheet name="Power_curves" sheetId="3" r:id="rId3"/>
    <sheet name="Chart" sheetId="4" r:id="rId4"/>
  </sheets>
  <definedNames>
    <definedName name="_xlnm._FilterDatabase" localSheetId="2" hidden="1">'Power_curves'!$A$2:$D$2</definedName>
  </definedNames>
  <calcPr fullCalcOnLoad="1"/>
</workbook>
</file>

<file path=xl/sharedStrings.xml><?xml version="1.0" encoding="utf-8"?>
<sst xmlns="http://schemas.openxmlformats.org/spreadsheetml/2006/main" count="72" uniqueCount="53">
  <si>
    <t>-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</si>
  <si>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</si>
  <si>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</si>
  <si>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</si>
  <si>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</si>
  <si>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Manufucturer Name</t>
  </si>
  <si>
    <t>Turbine Name</t>
  </si>
  <si>
    <t>Power (kW) at wind speed (m/s)</t>
  </si>
  <si>
    <t>Turb. ID</t>
  </si>
  <si>
    <t>Man. ID</t>
  </si>
  <si>
    <t>31170 Tournefeuille - France</t>
  </si>
  <si>
    <t>Turbine</t>
  </si>
  <si>
    <t>Choose the turbine model</t>
  </si>
  <si>
    <t>Date</t>
  </si>
  <si>
    <t>Customer</t>
  </si>
  <si>
    <t>Conditions</t>
  </si>
  <si>
    <t>#ND = unknown</t>
  </si>
  <si>
    <t>The databases shall not be given, hired or sold to any other part.</t>
  </si>
  <si>
    <t>Manufacturer internal ID</t>
  </si>
  <si>
    <t>Manufacturer name</t>
  </si>
  <si>
    <t>Turbine internal ID</t>
  </si>
  <si>
    <t>Turbine name</t>
  </si>
  <si>
    <t>Output power as a function of the wind speed</t>
  </si>
  <si>
    <t>Measurement or calculation conditions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</si>
  <si>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</si>
  <si>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</si>
  <si>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</si>
  <si>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</si>
  <si>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</si>
  <si>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</si>
  <si>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</si>
  <si>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</si>
  <si>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</si>
  <si>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</si>
  <si>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</si>
  <si>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Repower</t>
  </si>
  <si>
    <t>MM82</t>
  </si>
  <si>
    <t>#ND</t>
  </si>
  <si>
    <t>Repower MM82</t>
  </si>
  <si>
    <t>Enercon</t>
  </si>
  <si>
    <t>E82/2300</t>
  </si>
  <si>
    <t>Air density: 1,225 kg/m3</t>
  </si>
  <si>
    <t>Enercon E82/2300</t>
  </si>
  <si>
    <t>Gamesa</t>
  </si>
  <si>
    <t>G128/4500</t>
  </si>
  <si>
    <t>Gamesa G128/4500</t>
  </si>
  <si>
    <t>Nordex</t>
  </si>
  <si>
    <t>N90/2500</t>
  </si>
  <si>
    <t>Nordex N90/2500</t>
  </si>
  <si>
    <t>Vestas</t>
  </si>
  <si>
    <t>V112/3000</t>
  </si>
  <si>
    <t>Vestas V112/3000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</si>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</sst>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</numFmts>
  <fonts count="5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50" fillId="0" borderId="0" xfId="51" applyFont="1">
      <alignment/>
      <protection/>
    </xf>
    <xf numFmtId="0" fontId="37" fillId="0" borderId="0" xfId="44" applyAlignment="1">
      <alignment horizontal="left"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7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Power curves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755"/>
          <c:w val="0.887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Enercon E82/2300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Chart!$B$2:$BT$2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Gamesa G128/4500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Chart!$B$3:$BT$3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Nordex N90/2500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Chart!$B$4:$BT$4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Repower MM82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Chart!$B$5:$BT$5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Vestas V112/3000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Chart!$B$6:$BT$6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Chart!$B$7:$BT$7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Chart!$B$8:$BT$8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Chart!$B$9:$BT$9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Chart!$B$10:$BT$10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Chart!$B$11:$BT$11</c:f>
              <c:numCache/>
            </c:numRef>
          </c:yVal>
          <c:smooth val="0"/>
        </c:ser>
        <c:axId val="2645328"/>
        <c:axId val="23807953"/>
      </c:scatterChart>
      <c:val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Wind speed (m/s)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 val="autoZero"/>
        <c:crossBetween val="midCat"/>
        <c:dispUnits/>
      </c:valAx>
      <c:valAx>
        <c:axId val="2380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Power (kW)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3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33275"/>
          <c:w val="0.086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44</xdr:col>
      <xdr:colOff>314325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76403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1" width="12.7109375" style="8" customWidth="1"/>
    <col min="12" max="16384" width="11.421875" style="8" customWidth="1"/>
  </cols>
  <sheetData>
    <row r="1" ht="13.5" thickBot="1"/>
    <row r="2" spans="2:13" ht="12.75">
      <c r="B2" s="9"/>
      <c r="C2" s="10"/>
      <c r="D2" s="10"/>
      <c r="E2" s="10"/>
      <c r="F2" s="10"/>
      <c r="G2" s="10"/>
      <c r="H2" s="10"/>
      <c r="I2" s="10"/>
      <c r="J2" s="10"/>
      <c r="K2" s="11"/>
      <c r="M2" s="17" t="s">
        <v>32</v>
      </c>
    </row>
    <row r="3" spans="2:13" ht="12.75">
      <c r="B3" s="12"/>
      <c r="K3" s="13"/>
      <c r="M3" s="17" t="s">
        <v>33</v>
      </c>
    </row>
    <row r="4" spans="2:13" ht="12.75">
      <c r="B4" s="12"/>
      <c r="K4" s="13"/>
      <c r="M4" s="17"/>
    </row>
    <row r="5" spans="2:11" ht="12.75">
      <c r="B5" s="12"/>
      <c r="K5" s="13"/>
    </row>
    <row r="6" spans="2:11" ht="12.75">
      <c r="B6" s="12"/>
      <c r="K6" s="13"/>
    </row>
    <row r="7" spans="2:11" ht="12.75">
      <c r="B7" s="12"/>
      <c r="K7" s="13"/>
    </row>
    <row r="8" spans="2:11" ht="12.75">
      <c r="B8" s="12"/>
      <c r="K8" s="13"/>
    </row>
    <row r="9" spans="2:11" ht="20.25">
      <c r="B9" s="12"/>
      <c r="C9" s="32" t="s">
        <v>34</v>
      </c>
      <c r="D9" s="32"/>
      <c r="E9" s="32"/>
      <c r="F9" s="32"/>
      <c r="G9" s="32"/>
      <c r="H9" s="32"/>
      <c r="I9" s="32"/>
      <c r="J9" s="32"/>
      <c r="K9" s="13"/>
    </row>
    <row r="10" spans="2:11" ht="12.75">
      <c r="B10" s="12"/>
      <c r="C10" s="27" t="s">
        <v>24</v>
      </c>
      <c r="D10" s="27"/>
      <c r="E10" s="27"/>
      <c r="F10" s="27"/>
      <c r="G10" s="27"/>
      <c r="H10" s="27"/>
      <c r="I10" s="27"/>
      <c r="J10" s="27"/>
      <c r="K10" s="13"/>
    </row>
    <row r="11" spans="2:11" ht="12.75">
      <c r="B11" s="12"/>
      <c r="C11" s="27" t="s">
        <v>10</v>
      </c>
      <c r="D11" s="27"/>
      <c r="E11" s="27"/>
      <c r="F11" s="27"/>
      <c r="G11" s="27"/>
      <c r="H11" s="27"/>
      <c r="I11" s="27"/>
      <c r="J11" s="27"/>
      <c r="K11" s="13"/>
    </row>
    <row r="12" spans="2:11" ht="12.75">
      <c r="B12" s="12"/>
      <c r="C12" s="27" t="s">
        <v>1</v>
      </c>
      <c r="D12" s="27"/>
      <c r="E12" s="27"/>
      <c r="F12" s="27"/>
      <c r="G12" s="27"/>
      <c r="H12" s="27"/>
      <c r="I12" s="27"/>
      <c r="J12" s="27"/>
      <c r="K12" s="13"/>
    </row>
    <row r="13" spans="2:11" ht="12.75">
      <c r="B13" s="12"/>
      <c r="C13" s="27" t="s">
        <v>2</v>
      </c>
      <c r="D13" s="27"/>
      <c r="E13" s="27"/>
      <c r="F13" s="27"/>
      <c r="G13" s="27"/>
      <c r="H13" s="27"/>
      <c r="I13" s="27"/>
      <c r="J13" s="27"/>
      <c r="K13" s="13"/>
    </row>
    <row r="14" spans="2:11" ht="12.75">
      <c r="B14" s="12"/>
      <c r="C14" s="22" t="s">
        <v>26</v>
      </c>
      <c r="D14" s="22"/>
      <c r="E14" s="22"/>
      <c r="F14" s="22"/>
      <c r="G14" s="22"/>
      <c r="H14" s="22"/>
      <c r="I14" s="22"/>
      <c r="J14" s="22"/>
      <c r="K14" s="13"/>
    </row>
    <row r="15" spans="2:11" ht="12.75">
      <c r="B15" s="12"/>
      <c r="C15" s="22" t="s">
        <v>3</v>
      </c>
      <c r="D15" s="22"/>
      <c r="E15" s="22"/>
      <c r="F15" s="22"/>
      <c r="G15" s="22"/>
      <c r="H15" s="22"/>
      <c r="I15" s="22"/>
      <c r="J15" s="22"/>
      <c r="K15" s="13"/>
    </row>
    <row r="16" spans="2:11" ht="12.75">
      <c r="B16" s="12"/>
      <c r="K16" s="13"/>
    </row>
    <row r="17" spans="2:11" ht="12.75">
      <c r="B17" s="12"/>
      <c r="K17" s="13"/>
    </row>
    <row r="18" spans="2:11" ht="12.75">
      <c r="B18" s="12"/>
      <c r="K18" s="13"/>
    </row>
    <row r="19" spans="2:11" ht="12.75">
      <c r="B19" s="12"/>
      <c r="C19" s="23" t="s">
        <v>17</v>
      </c>
      <c r="D19" s="24"/>
      <c r="E19" s="24"/>
      <c r="F19" s="24"/>
      <c r="G19" s="24"/>
      <c r="H19" s="24"/>
      <c r="I19" s="24"/>
      <c r="J19" s="25"/>
      <c r="K19" s="13"/>
    </row>
    <row r="20" spans="2:11" ht="12.75">
      <c r="B20" s="12"/>
      <c r="C20" s="26" t="s">
        <v>25</v>
      </c>
      <c r="D20" s="27"/>
      <c r="E20" s="27"/>
      <c r="F20" s="27"/>
      <c r="G20" s="27"/>
      <c r="H20" s="27"/>
      <c r="I20" s="27"/>
      <c r="J20" s="28"/>
      <c r="K20" s="13"/>
    </row>
    <row r="21" spans="2:11" ht="12.75">
      <c r="B21" s="12"/>
      <c r="C21" s="29" t="s">
        <v>4</v>
      </c>
      <c r="D21" s="30"/>
      <c r="E21" s="30"/>
      <c r="F21" s="30"/>
      <c r="G21" s="30"/>
      <c r="H21" s="30"/>
      <c r="I21" s="30"/>
      <c r="J21" s="31"/>
      <c r="K21" s="13"/>
    </row>
    <row r="22" spans="2:11" ht="12.75">
      <c r="B22" s="12"/>
      <c r="K22" s="13"/>
    </row>
    <row r="23" spans="2:11" ht="12.75">
      <c r="B23" s="12"/>
      <c r="K23" s="13"/>
    </row>
    <row r="24" spans="2:11" ht="12.75">
      <c r="B24" s="12"/>
      <c r="C24" s="19" t="s">
        <v>29</v>
      </c>
      <c r="D24" s="20"/>
      <c r="G24" s="19" t="s">
        <v>14</v>
      </c>
      <c r="H24" s="20" t="s">
        <v>52</v>
      </c>
      <c r="K24" s="13"/>
    </row>
    <row r="25" spans="2:11" ht="12.75">
      <c r="B25" s="12"/>
      <c r="C25" s="19" t="s">
        <v>30</v>
      </c>
      <c r="D25" s="20"/>
      <c r="H25" s="20"/>
      <c r="K25" s="13"/>
    </row>
    <row r="26" spans="2:11" ht="12.75">
      <c r="B26" s="12"/>
      <c r="C26" s="19" t="s">
        <v>13</v>
      </c>
      <c r="D26" s="21">
        <v>45238.37837962963</v>
      </c>
      <c r="H26" s="20"/>
      <c r="K26" s="13"/>
    </row>
    <row r="27" spans="2:11" ht="12.75">
      <c r="B27" s="12"/>
      <c r="C27" s="19" t="s">
        <v>31</v>
      </c>
      <c r="D27" s="20"/>
      <c r="H27" s="20"/>
      <c r="K27" s="13"/>
    </row>
    <row r="28" spans="2:11" ht="12.75">
      <c r="B28" s="12"/>
      <c r="C28" s="19"/>
      <c r="D28" s="20"/>
      <c r="H28" s="20"/>
      <c r="K28" s="13"/>
    </row>
    <row r="29" spans="2:11" ht="12.75">
      <c r="B29" s="12"/>
      <c r="C29" s="19"/>
      <c r="D29" s="20"/>
      <c r="H29" s="20"/>
      <c r="K29" s="13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bestFit="1" customWidth="1"/>
    <col min="2" max="2" width="38.8515625" style="0" bestFit="1" customWidth="1"/>
  </cols>
  <sheetData>
    <row r="1" spans="1:2" ht="12.75">
      <c r="A1" s="1" t="s">
        <v>9</v>
      </c>
      <c r="B1" s="4" t="s">
        <v>18</v>
      </c>
    </row>
    <row r="2" spans="1:2" ht="12.75">
      <c r="A2" s="1" t="s">
        <v>5</v>
      </c>
      <c r="B2" s="4" t="s">
        <v>19</v>
      </c>
    </row>
    <row r="3" spans="1:2" ht="12.75">
      <c r="A3" s="1" t="s">
        <v>8</v>
      </c>
      <c r="B3" s="4" t="s">
        <v>20</v>
      </c>
    </row>
    <row r="4" spans="1:2" ht="12.75">
      <c r="A4" s="1" t="s">
        <v>6</v>
      </c>
      <c r="B4" s="4" t="s">
        <v>21</v>
      </c>
    </row>
    <row r="5" spans="1:2" ht="12.75">
      <c r="A5" s="5" t="s">
        <v>7</v>
      </c>
      <c r="B5" s="4" t="s">
        <v>22</v>
      </c>
    </row>
    <row r="6" spans="1:2" ht="12.75">
      <c r="A6" s="1" t="s">
        <v>15</v>
      </c>
      <c r="B6" s="4" t="s">
        <v>23</v>
      </c>
    </row>
    <row r="7" spans="1:2" ht="12.75">
      <c r="A7" s="1" t="s">
        <v>27</v>
      </c>
      <c r="B7" s="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Y787"/>
  <sheetViews>
    <sheetView showGridLines="0"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57421875" defaultRowHeight="12.75"/>
  <cols>
    <col min="1" max="1" width="7.28125" style="3" bestFit="1" customWidth="1"/>
    <col min="2" max="2" width="13.00390625" style="3" bestFit="1" customWidth="1"/>
    <col min="3" max="3" width="5.7109375" style="3" bestFit="1" customWidth="1"/>
    <col min="4" max="4" width="13.8515625" style="3" bestFit="1" customWidth="1"/>
    <col min="5" max="75" width="6.140625" style="3" customWidth="1"/>
    <col min="76" max="76" width="23.00390625" style="3" customWidth="1"/>
    <col min="77" max="77" width="6.7109375" style="3" customWidth="1"/>
    <col min="78" max="16384" width="11.57421875" style="3" customWidth="1"/>
  </cols>
  <sheetData>
    <row r="1" spans="1:77" s="2" customFormat="1" ht="25.5">
      <c r="A1" s="1" t="s">
        <v>9</v>
      </c>
      <c r="B1" s="1" t="s">
        <v>5</v>
      </c>
      <c r="C1" s="1" t="s">
        <v>8</v>
      </c>
      <c r="D1" s="1" t="s">
        <v>6</v>
      </c>
      <c r="E1" s="5" t="s"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15</v>
      </c>
      <c r="BY1" s="1" t="s">
        <v>27</v>
      </c>
    </row>
    <row r="2" spans="1:77" ht="12.75">
      <c r="A2" s="4"/>
      <c r="B2" s="4"/>
      <c r="C2" s="4"/>
      <c r="D2" s="4" t="s">
        <v>0</v>
      </c>
      <c r="E2" s="4">
        <v>0</v>
      </c>
      <c r="F2" s="4">
        <f>E2+0.5</f>
        <v>0.5</v>
      </c>
      <c r="G2" s="4">
        <f aca="true" t="shared" si="0" ref="G2:BR2">F2+0.5</f>
        <v>1</v>
      </c>
      <c r="H2" s="4">
        <f t="shared" si="0"/>
        <v>1.5</v>
      </c>
      <c r="I2" s="4">
        <f t="shared" si="0"/>
        <v>2</v>
      </c>
      <c r="J2" s="4">
        <f t="shared" si="0"/>
        <v>2.5</v>
      </c>
      <c r="K2" s="4">
        <f t="shared" si="0"/>
        <v>3</v>
      </c>
      <c r="L2" s="4">
        <f t="shared" si="0"/>
        <v>3.5</v>
      </c>
      <c r="M2" s="4">
        <f t="shared" si="0"/>
        <v>4</v>
      </c>
      <c r="N2" s="4">
        <f t="shared" si="0"/>
        <v>4.5</v>
      </c>
      <c r="O2" s="4">
        <f t="shared" si="0"/>
        <v>5</v>
      </c>
      <c r="P2" s="4">
        <f t="shared" si="0"/>
        <v>5.5</v>
      </c>
      <c r="Q2" s="4">
        <f t="shared" si="0"/>
        <v>6</v>
      </c>
      <c r="R2" s="4">
        <f t="shared" si="0"/>
        <v>6.5</v>
      </c>
      <c r="S2" s="4">
        <f t="shared" si="0"/>
        <v>7</v>
      </c>
      <c r="T2" s="4">
        <f t="shared" si="0"/>
        <v>7.5</v>
      </c>
      <c r="U2" s="4">
        <f t="shared" si="0"/>
        <v>8</v>
      </c>
      <c r="V2" s="4">
        <f t="shared" si="0"/>
        <v>8.5</v>
      </c>
      <c r="W2" s="4">
        <f t="shared" si="0"/>
        <v>9</v>
      </c>
      <c r="X2" s="4">
        <f t="shared" si="0"/>
        <v>9.5</v>
      </c>
      <c r="Y2" s="4">
        <f t="shared" si="0"/>
        <v>10</v>
      </c>
      <c r="Z2" s="4">
        <f t="shared" si="0"/>
        <v>10.5</v>
      </c>
      <c r="AA2" s="4">
        <f t="shared" si="0"/>
        <v>11</v>
      </c>
      <c r="AB2" s="4">
        <f t="shared" si="0"/>
        <v>11.5</v>
      </c>
      <c r="AC2" s="4">
        <f t="shared" si="0"/>
        <v>12</v>
      </c>
      <c r="AD2" s="4">
        <f t="shared" si="0"/>
        <v>12.5</v>
      </c>
      <c r="AE2" s="4">
        <f t="shared" si="0"/>
        <v>13</v>
      </c>
      <c r="AF2" s="4">
        <f t="shared" si="0"/>
        <v>13.5</v>
      </c>
      <c r="AG2" s="4">
        <f t="shared" si="0"/>
        <v>14</v>
      </c>
      <c r="AH2" s="4">
        <f t="shared" si="0"/>
        <v>14.5</v>
      </c>
      <c r="AI2" s="4">
        <f t="shared" si="0"/>
        <v>15</v>
      </c>
      <c r="AJ2" s="4">
        <f t="shared" si="0"/>
        <v>15.5</v>
      </c>
      <c r="AK2" s="4">
        <f t="shared" si="0"/>
        <v>16</v>
      </c>
      <c r="AL2" s="4">
        <f t="shared" si="0"/>
        <v>16.5</v>
      </c>
      <c r="AM2" s="4">
        <f t="shared" si="0"/>
        <v>17</v>
      </c>
      <c r="AN2" s="4">
        <f t="shared" si="0"/>
        <v>17.5</v>
      </c>
      <c r="AO2" s="4">
        <f t="shared" si="0"/>
        <v>18</v>
      </c>
      <c r="AP2" s="4">
        <f t="shared" si="0"/>
        <v>18.5</v>
      </c>
      <c r="AQ2" s="4">
        <f t="shared" si="0"/>
        <v>19</v>
      </c>
      <c r="AR2" s="4">
        <f t="shared" si="0"/>
        <v>19.5</v>
      </c>
      <c r="AS2" s="4">
        <f t="shared" si="0"/>
        <v>20</v>
      </c>
      <c r="AT2" s="4">
        <f t="shared" si="0"/>
        <v>20.5</v>
      </c>
      <c r="AU2" s="4">
        <f t="shared" si="0"/>
        <v>21</v>
      </c>
      <c r="AV2" s="4">
        <f t="shared" si="0"/>
        <v>21.5</v>
      </c>
      <c r="AW2" s="4">
        <f t="shared" si="0"/>
        <v>22</v>
      </c>
      <c r="AX2" s="4">
        <f t="shared" si="0"/>
        <v>22.5</v>
      </c>
      <c r="AY2" s="4">
        <f t="shared" si="0"/>
        <v>23</v>
      </c>
      <c r="AZ2" s="4">
        <f t="shared" si="0"/>
        <v>23.5</v>
      </c>
      <c r="BA2" s="4">
        <f t="shared" si="0"/>
        <v>24</v>
      </c>
      <c r="BB2" s="4">
        <f t="shared" si="0"/>
        <v>24.5</v>
      </c>
      <c r="BC2" s="4">
        <f t="shared" si="0"/>
        <v>25</v>
      </c>
      <c r="BD2" s="4">
        <f t="shared" si="0"/>
        <v>25.5</v>
      </c>
      <c r="BE2" s="4">
        <f t="shared" si="0"/>
        <v>26</v>
      </c>
      <c r="BF2" s="4">
        <f t="shared" si="0"/>
        <v>26.5</v>
      </c>
      <c r="BG2" s="4">
        <f t="shared" si="0"/>
        <v>27</v>
      </c>
      <c r="BH2" s="4">
        <f t="shared" si="0"/>
        <v>27.5</v>
      </c>
      <c r="BI2" s="4">
        <f t="shared" si="0"/>
        <v>28</v>
      </c>
      <c r="BJ2" s="4">
        <f t="shared" si="0"/>
        <v>28.5</v>
      </c>
      <c r="BK2" s="4">
        <f t="shared" si="0"/>
        <v>29</v>
      </c>
      <c r="BL2" s="4">
        <f t="shared" si="0"/>
        <v>29.5</v>
      </c>
      <c r="BM2" s="4">
        <f t="shared" si="0"/>
        <v>30</v>
      </c>
      <c r="BN2" s="4">
        <f t="shared" si="0"/>
        <v>30.5</v>
      </c>
      <c r="BO2" s="4">
        <f t="shared" si="0"/>
        <v>31</v>
      </c>
      <c r="BP2" s="4">
        <f t="shared" si="0"/>
        <v>31.5</v>
      </c>
      <c r="BQ2" s="4">
        <f t="shared" si="0"/>
        <v>32</v>
      </c>
      <c r="BR2" s="4">
        <f t="shared" si="0"/>
        <v>32.5</v>
      </c>
      <c r="BS2" s="4">
        <f>BR2+0.5</f>
        <v>33</v>
      </c>
      <c r="BT2" s="4">
        <f>BS2+0.5</f>
        <v>33.5</v>
      </c>
      <c r="BU2" s="4">
        <f>BT2+0.5</f>
        <v>34</v>
      </c>
      <c r="BV2" s="4">
        <f>BU2+0.5</f>
        <v>34.5</v>
      </c>
      <c r="BW2" s="4">
        <f>BV2+0.5</f>
        <v>35</v>
      </c>
      <c r="BX2" s="4" t="s">
        <v>16</v>
      </c>
      <c r="BY2" s="4"/>
    </row>
    <row r="3" spans="1:77" ht="12.75">
      <c r="A3" s="3">
        <v>3</v>
      </c>
      <c r="B3" s="3" t="s">
        <v>39</v>
      </c>
      <c r="C3" s="3">
        <v>495</v>
      </c>
      <c r="D3" s="3" t="s">
        <v>40</v>
      </c>
      <c r="E3" s="3">
        <v>0</v>
      </c>
      <c r="F3" s="3">
        <v>0</v>
      </c>
      <c r="G3" s="3">
        <v>0</v>
      </c>
      <c r="H3" s="3">
        <v>0</v>
      </c>
      <c r="I3" s="3">
        <v>3</v>
      </c>
      <c r="J3" s="3">
        <v>12</v>
      </c>
      <c r="K3" s="3">
        <v>25</v>
      </c>
      <c r="L3" s="3">
        <v>50</v>
      </c>
      <c r="M3" s="3">
        <v>82</v>
      </c>
      <c r="N3" s="3">
        <v>125</v>
      </c>
      <c r="O3" s="3">
        <v>174</v>
      </c>
      <c r="P3" s="3">
        <v>245</v>
      </c>
      <c r="Q3" s="3">
        <v>321</v>
      </c>
      <c r="R3" s="3">
        <v>427</v>
      </c>
      <c r="S3" s="3">
        <v>532</v>
      </c>
      <c r="T3" s="3">
        <v>674</v>
      </c>
      <c r="U3" s="3">
        <v>815</v>
      </c>
      <c r="V3" s="3">
        <v>998</v>
      </c>
      <c r="W3" s="3">
        <v>1180</v>
      </c>
      <c r="X3" s="3">
        <v>1380</v>
      </c>
      <c r="Y3" s="3">
        <v>1580</v>
      </c>
      <c r="Z3" s="3">
        <v>1735</v>
      </c>
      <c r="AA3" s="3">
        <v>1890</v>
      </c>
      <c r="AB3" s="3">
        <v>1995</v>
      </c>
      <c r="AC3" s="3">
        <v>2100</v>
      </c>
      <c r="AD3" s="3">
        <v>2175</v>
      </c>
      <c r="AE3" s="3">
        <v>2240</v>
      </c>
      <c r="AF3" s="3">
        <v>2280</v>
      </c>
      <c r="AG3" s="3">
        <v>2300</v>
      </c>
      <c r="AH3" s="3">
        <v>2300</v>
      </c>
      <c r="AI3" s="3">
        <v>2300</v>
      </c>
      <c r="AJ3" s="3">
        <v>2300</v>
      </c>
      <c r="AK3" s="3">
        <v>2300</v>
      </c>
      <c r="AL3" s="3">
        <v>2300</v>
      </c>
      <c r="AM3" s="3">
        <v>2300</v>
      </c>
      <c r="AN3" s="3">
        <v>2300</v>
      </c>
      <c r="AO3" s="3">
        <v>2300</v>
      </c>
      <c r="AP3" s="3">
        <v>2300</v>
      </c>
      <c r="AQ3" s="3">
        <v>2300</v>
      </c>
      <c r="AR3" s="3">
        <v>2300</v>
      </c>
      <c r="AS3" s="3">
        <v>2300</v>
      </c>
      <c r="AT3" s="3">
        <v>2300</v>
      </c>
      <c r="AU3" s="3">
        <v>2300</v>
      </c>
      <c r="AV3" s="3">
        <v>2300</v>
      </c>
      <c r="AW3" s="3">
        <v>2300</v>
      </c>
      <c r="AX3" s="3">
        <v>2300</v>
      </c>
      <c r="AY3" s="3">
        <v>2300</v>
      </c>
      <c r="AZ3" s="3">
        <v>2300</v>
      </c>
      <c r="BA3" s="3">
        <v>2300</v>
      </c>
      <c r="BB3" s="3">
        <v>2300</v>
      </c>
      <c r="BC3" s="3">
        <v>2300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 t="s">
        <v>41</v>
      </c>
      <c r="BY3" s="18" t="str">
        <f>HYPERLINK("https://www.thewindpower.net/turbine_en_495.php","Link")</f>
        <v>Link</v>
      </c>
    </row>
    <row r="4" spans="1:77" ht="12.75">
      <c r="A4" s="3">
        <v>4</v>
      </c>
      <c r="B4" s="3" t="s">
        <v>43</v>
      </c>
      <c r="C4" s="3">
        <v>81</v>
      </c>
      <c r="D4" s="3" t="s">
        <v>44</v>
      </c>
      <c r="E4" s="3">
        <v>0</v>
      </c>
      <c r="F4" s="3">
        <v>0</v>
      </c>
      <c r="G4" s="3">
        <v>0</v>
      </c>
      <c r="H4" s="3">
        <v>0</v>
      </c>
      <c r="I4" s="3">
        <v>75</v>
      </c>
      <c r="J4" s="3">
        <v>120</v>
      </c>
      <c r="K4" s="3">
        <v>165</v>
      </c>
      <c r="L4" s="3">
        <v>230</v>
      </c>
      <c r="M4" s="3">
        <v>300</v>
      </c>
      <c r="N4" s="3">
        <v>450</v>
      </c>
      <c r="O4" s="3">
        <v>600</v>
      </c>
      <c r="P4" s="3">
        <v>760</v>
      </c>
      <c r="Q4" s="3">
        <v>967</v>
      </c>
      <c r="R4" s="3">
        <v>1250</v>
      </c>
      <c r="S4" s="3">
        <v>1533</v>
      </c>
      <c r="T4" s="3">
        <v>1870</v>
      </c>
      <c r="U4" s="3">
        <v>2200</v>
      </c>
      <c r="V4" s="3">
        <v>2620</v>
      </c>
      <c r="W4" s="3">
        <v>3018</v>
      </c>
      <c r="X4" s="3">
        <v>3450</v>
      </c>
      <c r="Y4" s="3">
        <v>3774</v>
      </c>
      <c r="Z4" s="3">
        <v>4080</v>
      </c>
      <c r="AA4" s="3">
        <v>4314</v>
      </c>
      <c r="AB4" s="3">
        <v>4430</v>
      </c>
      <c r="AC4" s="3">
        <v>4490</v>
      </c>
      <c r="AD4" s="3">
        <v>4500</v>
      </c>
      <c r="AE4" s="3">
        <v>4500</v>
      </c>
      <c r="AF4" s="3">
        <v>4500</v>
      </c>
      <c r="AG4" s="3">
        <v>4500</v>
      </c>
      <c r="AH4" s="3">
        <v>4500</v>
      </c>
      <c r="AI4" s="3">
        <v>4500</v>
      </c>
      <c r="AJ4" s="3">
        <v>4500</v>
      </c>
      <c r="AK4" s="3">
        <v>4500</v>
      </c>
      <c r="AL4" s="3">
        <v>4500</v>
      </c>
      <c r="AM4" s="3">
        <v>4500</v>
      </c>
      <c r="AN4" s="3">
        <v>4500</v>
      </c>
      <c r="AO4" s="3">
        <v>4500</v>
      </c>
      <c r="AP4" s="3">
        <v>4403</v>
      </c>
      <c r="AQ4" s="3">
        <v>4306</v>
      </c>
      <c r="AR4" s="3">
        <v>4210</v>
      </c>
      <c r="AS4" s="3">
        <v>4113</v>
      </c>
      <c r="AT4" s="3">
        <v>4016</v>
      </c>
      <c r="AU4" s="3">
        <v>3919</v>
      </c>
      <c r="AV4" s="3">
        <v>3823</v>
      </c>
      <c r="AW4" s="3">
        <v>3725</v>
      </c>
      <c r="AX4" s="3">
        <v>3629</v>
      </c>
      <c r="AY4" s="3">
        <v>3532</v>
      </c>
      <c r="AZ4" s="3">
        <v>3435</v>
      </c>
      <c r="BA4" s="3">
        <v>3339</v>
      </c>
      <c r="BB4" s="3">
        <v>3242</v>
      </c>
      <c r="BC4" s="3">
        <v>3145</v>
      </c>
      <c r="BD4" s="3">
        <v>3048</v>
      </c>
      <c r="BE4" s="3">
        <v>2950</v>
      </c>
      <c r="BF4" s="3">
        <v>2855</v>
      </c>
      <c r="BG4" s="3">
        <v>2758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 t="s">
        <v>37</v>
      </c>
      <c r="BY4" s="18" t="str">
        <f>HYPERLINK("https://www.thewindpower.net/turbine_en_81.php","Link")</f>
        <v>Link</v>
      </c>
    </row>
    <row r="5" spans="1:77" ht="12.75">
      <c r="A5" s="3">
        <v>8</v>
      </c>
      <c r="B5" s="3" t="s">
        <v>46</v>
      </c>
      <c r="C5" s="3">
        <v>7</v>
      </c>
      <c r="D5" s="3" t="s">
        <v>47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17</v>
      </c>
      <c r="M5" s="3">
        <v>62</v>
      </c>
      <c r="N5" s="3">
        <v>119</v>
      </c>
      <c r="O5" s="3">
        <v>188</v>
      </c>
      <c r="P5" s="3">
        <v>269</v>
      </c>
      <c r="Q5" s="3">
        <v>363</v>
      </c>
      <c r="R5" s="3">
        <v>472</v>
      </c>
      <c r="S5" s="3">
        <v>599</v>
      </c>
      <c r="T5" s="3">
        <v>746</v>
      </c>
      <c r="U5" s="3">
        <v>912</v>
      </c>
      <c r="V5" s="3">
        <v>1097</v>
      </c>
      <c r="W5" s="3">
        <v>1299</v>
      </c>
      <c r="X5" s="3">
        <v>1515</v>
      </c>
      <c r="Y5" s="3">
        <v>1744</v>
      </c>
      <c r="Z5" s="3">
        <v>1969</v>
      </c>
      <c r="AA5" s="3">
        <v>2149</v>
      </c>
      <c r="AB5" s="3">
        <v>2288</v>
      </c>
      <c r="AC5" s="3">
        <v>2389</v>
      </c>
      <c r="AD5" s="3">
        <v>2456</v>
      </c>
      <c r="AE5" s="3">
        <v>2492</v>
      </c>
      <c r="AF5" s="3">
        <v>2500</v>
      </c>
      <c r="AG5" s="3">
        <v>2500</v>
      </c>
      <c r="AH5" s="3">
        <v>2500</v>
      </c>
      <c r="AI5" s="3">
        <v>2500</v>
      </c>
      <c r="AJ5" s="3">
        <v>2500</v>
      </c>
      <c r="AK5" s="3">
        <v>2500</v>
      </c>
      <c r="AL5" s="3">
        <v>2500</v>
      </c>
      <c r="AM5" s="3">
        <v>2500</v>
      </c>
      <c r="AN5" s="3">
        <v>2500</v>
      </c>
      <c r="AO5" s="3">
        <v>2500</v>
      </c>
      <c r="AP5" s="3">
        <v>2500</v>
      </c>
      <c r="AQ5" s="3">
        <v>2500</v>
      </c>
      <c r="AR5" s="3">
        <v>2500</v>
      </c>
      <c r="AS5" s="3">
        <v>2500</v>
      </c>
      <c r="AT5" s="3">
        <v>2500</v>
      </c>
      <c r="AU5" s="3">
        <v>2500</v>
      </c>
      <c r="AV5" s="3">
        <v>2500</v>
      </c>
      <c r="AW5" s="3">
        <v>2500</v>
      </c>
      <c r="AX5" s="3">
        <v>2500</v>
      </c>
      <c r="AY5" s="3">
        <v>2500</v>
      </c>
      <c r="AZ5" s="3">
        <v>2500</v>
      </c>
      <c r="BA5" s="3">
        <v>2500</v>
      </c>
      <c r="BB5" s="3">
        <v>2500</v>
      </c>
      <c r="BC5" s="3">
        <v>2500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 t="s">
        <v>37</v>
      </c>
      <c r="BY5" s="18" t="str">
        <f>HYPERLINK("https://www.thewindpower.net/turbine_en_7.php","Link")</f>
        <v>Link</v>
      </c>
    </row>
    <row r="6" spans="1:77" ht="12.75">
      <c r="A6" s="3">
        <v>9</v>
      </c>
      <c r="B6" s="3" t="s">
        <v>35</v>
      </c>
      <c r="C6" s="3">
        <v>16</v>
      </c>
      <c r="D6" s="3" t="s">
        <v>36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25</v>
      </c>
      <c r="M6" s="3">
        <v>66</v>
      </c>
      <c r="N6" s="3">
        <v>129</v>
      </c>
      <c r="O6" s="3">
        <v>192</v>
      </c>
      <c r="P6" s="3">
        <v>267</v>
      </c>
      <c r="Q6" s="3">
        <v>343</v>
      </c>
      <c r="R6" s="3">
        <v>431</v>
      </c>
      <c r="S6" s="3">
        <v>519</v>
      </c>
      <c r="T6" s="3">
        <v>615</v>
      </c>
      <c r="U6" s="3">
        <v>711</v>
      </c>
      <c r="V6" s="3">
        <v>835</v>
      </c>
      <c r="W6" s="3">
        <v>959</v>
      </c>
      <c r="X6" s="3">
        <v>1157</v>
      </c>
      <c r="Y6" s="3">
        <v>1355</v>
      </c>
      <c r="Z6" s="3">
        <v>1518</v>
      </c>
      <c r="AA6" s="3">
        <v>1681</v>
      </c>
      <c r="AB6" s="3">
        <v>1771</v>
      </c>
      <c r="AC6" s="3">
        <v>1861</v>
      </c>
      <c r="AD6" s="3">
        <v>1904</v>
      </c>
      <c r="AE6" s="3">
        <v>1947</v>
      </c>
      <c r="AF6" s="3">
        <v>1970</v>
      </c>
      <c r="AG6" s="3">
        <v>1987</v>
      </c>
      <c r="AH6" s="3">
        <v>1996</v>
      </c>
      <c r="AI6" s="3">
        <v>2000</v>
      </c>
      <c r="AJ6" s="3">
        <v>2000</v>
      </c>
      <c r="AK6" s="3">
        <v>2000</v>
      </c>
      <c r="AL6" s="3">
        <v>2000</v>
      </c>
      <c r="AM6" s="3">
        <v>2000</v>
      </c>
      <c r="AN6" s="3">
        <v>2000</v>
      </c>
      <c r="AO6" s="3">
        <v>2000</v>
      </c>
      <c r="AP6" s="3">
        <v>2000</v>
      </c>
      <c r="AQ6" s="3">
        <v>2000</v>
      </c>
      <c r="AR6" s="3">
        <v>2000</v>
      </c>
      <c r="AS6" s="3">
        <v>2000</v>
      </c>
      <c r="AT6" s="3">
        <v>2000</v>
      </c>
      <c r="AU6" s="3">
        <v>2000</v>
      </c>
      <c r="AV6" s="3">
        <v>2000</v>
      </c>
      <c r="AW6" s="3">
        <v>2000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 t="s">
        <v>37</v>
      </c>
      <c r="BY6" s="18" t="str">
        <f>HYPERLINK("https://www.thewindpower.net/turbine_en_16.php","Link")</f>
        <v>Link</v>
      </c>
    </row>
    <row r="7" spans="1:77" ht="12.75">
      <c r="A7" s="3">
        <v>14</v>
      </c>
      <c r="B7" s="3" t="s">
        <v>49</v>
      </c>
      <c r="C7" s="3">
        <v>413</v>
      </c>
      <c r="D7" s="3" t="s">
        <v>50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36</v>
      </c>
      <c r="M7" s="3">
        <v>76</v>
      </c>
      <c r="N7" s="3">
        <v>134</v>
      </c>
      <c r="O7" s="3">
        <v>192</v>
      </c>
      <c r="P7" s="3">
        <v>269</v>
      </c>
      <c r="Q7" s="3">
        <v>346</v>
      </c>
      <c r="R7" s="3">
        <v>465</v>
      </c>
      <c r="S7" s="3">
        <v>584</v>
      </c>
      <c r="T7" s="3">
        <v>737</v>
      </c>
      <c r="U7" s="3">
        <v>890</v>
      </c>
      <c r="V7" s="3">
        <v>1098</v>
      </c>
      <c r="W7" s="3">
        <v>1306</v>
      </c>
      <c r="X7" s="3">
        <v>1514</v>
      </c>
      <c r="Y7" s="3">
        <v>1722</v>
      </c>
      <c r="Z7" s="3">
        <v>1942</v>
      </c>
      <c r="AA7" s="3">
        <v>2162</v>
      </c>
      <c r="AB7" s="3">
        <v>2352</v>
      </c>
      <c r="AC7" s="3">
        <v>2542</v>
      </c>
      <c r="AD7" s="3">
        <v>2701</v>
      </c>
      <c r="AE7" s="3">
        <v>2860</v>
      </c>
      <c r="AF7" s="3">
        <v>2930</v>
      </c>
      <c r="AG7" s="3">
        <v>2970</v>
      </c>
      <c r="AH7" s="3">
        <v>2983</v>
      </c>
      <c r="AI7" s="3">
        <v>2995</v>
      </c>
      <c r="AJ7" s="3">
        <v>3000</v>
      </c>
      <c r="AK7" s="3">
        <v>3000</v>
      </c>
      <c r="AL7" s="3">
        <v>3000</v>
      </c>
      <c r="AM7" s="3">
        <v>3000</v>
      </c>
      <c r="AN7" s="3">
        <v>3000</v>
      </c>
      <c r="AO7" s="3">
        <v>3000</v>
      </c>
      <c r="AP7" s="3">
        <v>3000</v>
      </c>
      <c r="AQ7" s="3">
        <v>3000</v>
      </c>
      <c r="AR7" s="3">
        <v>3000</v>
      </c>
      <c r="AS7" s="3">
        <v>3000</v>
      </c>
      <c r="AT7" s="3">
        <v>3000</v>
      </c>
      <c r="AU7" s="3">
        <v>3000</v>
      </c>
      <c r="AV7" s="3">
        <v>3000</v>
      </c>
      <c r="AW7" s="3">
        <v>3000</v>
      </c>
      <c r="AX7" s="3">
        <v>3000</v>
      </c>
      <c r="AY7" s="3">
        <v>3000</v>
      </c>
      <c r="AZ7" s="3">
        <v>3000</v>
      </c>
      <c r="BA7" s="3">
        <v>3000</v>
      </c>
      <c r="BB7" s="3">
        <v>3000</v>
      </c>
      <c r="BC7" s="3">
        <v>3000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 t="s">
        <v>37</v>
      </c>
      <c r="BY7" s="18" t="str">
        <f>HYPERLINK("https://www.thewindpower.net/turbine_en_413.php","Link")</f>
        <v>Link</v>
      </c>
    </row>
    <row r="8" ht="12.75">
      <c r="BY8" s="18"/>
    </row>
    <row r="9" ht="12.75">
      <c r="BY9" s="18"/>
    </row>
    <row r="10" ht="12.75">
      <c r="BY10" s="18"/>
    </row>
    <row r="11" ht="12.75">
      <c r="BY11" s="18"/>
    </row>
    <row r="12" ht="12.75">
      <c r="BY12" s="18"/>
    </row>
    <row r="13" ht="12.75">
      <c r="BY13" s="18"/>
    </row>
    <row r="14" ht="12.75">
      <c r="BY14" s="18"/>
    </row>
    <row r="15" ht="12.75">
      <c r="BY15" s="18"/>
    </row>
    <row r="16" ht="12.75">
      <c r="BY16" s="18"/>
    </row>
    <row r="17" ht="12.75">
      <c r="BY17" s="18"/>
    </row>
    <row r="18" ht="12.75">
      <c r="BY18" s="18"/>
    </row>
    <row r="19" ht="12.75">
      <c r="BY19" s="18"/>
    </row>
    <row r="20" ht="12.75">
      <c r="BY20" s="18"/>
    </row>
    <row r="21" ht="12.75">
      <c r="BY21" s="18"/>
    </row>
    <row r="22" ht="12.75">
      <c r="BY22" s="18"/>
    </row>
    <row r="23" ht="12.75">
      <c r="BY23" s="18"/>
    </row>
    <row r="24" ht="12.75">
      <c r="BY24" s="18"/>
    </row>
    <row r="25" ht="12.75">
      <c r="BY25" s="18"/>
    </row>
    <row r="26" ht="12.75">
      <c r="BY26" s="18"/>
    </row>
    <row r="27" ht="12.75">
      <c r="BY27" s="18"/>
    </row>
    <row r="28" ht="12.75">
      <c r="BY28" s="18"/>
    </row>
    <row r="29" ht="12.75">
      <c r="BY29" s="18"/>
    </row>
    <row r="30" ht="12.75">
      <c r="BY30" s="18"/>
    </row>
    <row r="31" ht="12.75">
      <c r="BY31" s="18"/>
    </row>
    <row r="32" ht="12.75">
      <c r="BY32" s="18"/>
    </row>
    <row r="33" ht="12.75">
      <c r="BY33" s="18"/>
    </row>
    <row r="34" ht="12.75">
      <c r="BY34" s="18"/>
    </row>
    <row r="35" ht="12.75">
      <c r="BY35" s="18"/>
    </row>
    <row r="36" ht="12.75">
      <c r="BY36" s="18"/>
    </row>
    <row r="37" ht="12.75">
      <c r="BY37" s="18"/>
    </row>
    <row r="38" ht="12.75">
      <c r="BY38" s="18"/>
    </row>
    <row r="39" ht="12.75">
      <c r="BY39" s="18"/>
    </row>
    <row r="40" ht="12.75">
      <c r="BY40" s="18"/>
    </row>
    <row r="41" ht="12.75">
      <c r="BY41" s="18"/>
    </row>
    <row r="42" ht="12.75">
      <c r="BY42" s="18"/>
    </row>
    <row r="43" ht="12.75">
      <c r="BY43" s="18"/>
    </row>
    <row r="44" ht="12.75">
      <c r="BY44" s="18"/>
    </row>
    <row r="45" ht="12.75">
      <c r="BY45" s="18"/>
    </row>
    <row r="46" ht="12.75">
      <c r="BY46" s="18"/>
    </row>
    <row r="47" ht="12.75">
      <c r="BY47" s="18"/>
    </row>
    <row r="48" ht="12.75">
      <c r="BY48" s="18"/>
    </row>
    <row r="49" ht="12.75">
      <c r="BY49" s="18"/>
    </row>
    <row r="50" ht="12.75">
      <c r="BY50" s="18"/>
    </row>
    <row r="51" ht="12.75">
      <c r="BY51" s="18"/>
    </row>
    <row r="52" ht="12.75">
      <c r="BY52" s="18"/>
    </row>
    <row r="53" ht="12.75">
      <c r="BY53" s="18"/>
    </row>
    <row r="54" ht="12.75">
      <c r="BY54" s="18"/>
    </row>
    <row r="55" ht="12.75">
      <c r="BY55" s="18"/>
    </row>
    <row r="56" ht="12.75">
      <c r="BY56" s="18"/>
    </row>
    <row r="57" ht="12.75">
      <c r="BY57" s="18"/>
    </row>
    <row r="58" ht="12.75">
      <c r="BY58" s="18"/>
    </row>
    <row r="59" ht="12.75">
      <c r="BY59" s="18"/>
    </row>
    <row r="60" ht="12.75">
      <c r="BY60" s="18"/>
    </row>
    <row r="61" ht="12.75">
      <c r="BY61" s="18"/>
    </row>
    <row r="62" ht="12.75">
      <c r="BY62" s="18"/>
    </row>
    <row r="63" ht="12.75">
      <c r="BY63" s="18"/>
    </row>
    <row r="64" ht="12.75">
      <c r="BY64" s="18"/>
    </row>
    <row r="65" ht="12.75">
      <c r="BY65" s="18"/>
    </row>
    <row r="66" ht="12.75">
      <c r="BY66" s="18"/>
    </row>
    <row r="67" ht="12.75">
      <c r="BY67" s="18"/>
    </row>
    <row r="68" ht="12.75">
      <c r="BY68" s="18"/>
    </row>
    <row r="69" ht="12.75">
      <c r="BY69" s="18"/>
    </row>
    <row r="70" ht="12.75">
      <c r="BY70" s="18"/>
    </row>
    <row r="71" ht="12.75">
      <c r="BY71" s="18"/>
    </row>
    <row r="72" ht="12.75">
      <c r="BY72" s="18"/>
    </row>
    <row r="73" ht="12.75">
      <c r="BY73" s="18"/>
    </row>
    <row r="74" ht="12.75">
      <c r="BY74" s="18"/>
    </row>
    <row r="75" ht="12.75">
      <c r="BY75" s="18"/>
    </row>
    <row r="76" ht="12.75">
      <c r="BY76" s="18"/>
    </row>
    <row r="77" ht="12.75">
      <c r="BY77" s="18"/>
    </row>
    <row r="78" ht="12.75">
      <c r="BY78" s="18"/>
    </row>
    <row r="79" ht="12.75">
      <c r="BY79" s="18"/>
    </row>
    <row r="80" ht="12.75">
      <c r="BY80" s="18"/>
    </row>
    <row r="81" ht="12.75">
      <c r="BY81" s="18"/>
    </row>
    <row r="82" ht="12.75">
      <c r="BY82" s="18"/>
    </row>
    <row r="83" ht="12.75">
      <c r="BY83" s="18"/>
    </row>
    <row r="84" ht="12.75">
      <c r="BY84" s="18"/>
    </row>
    <row r="85" ht="12.75">
      <c r="BY85" s="18"/>
    </row>
    <row r="86" ht="12.75">
      <c r="BY86" s="18"/>
    </row>
    <row r="87" ht="12.75">
      <c r="BY87" s="18"/>
    </row>
    <row r="88" ht="12.75">
      <c r="BY88" s="18"/>
    </row>
    <row r="89" ht="12.75">
      <c r="BY89" s="18"/>
    </row>
    <row r="90" ht="12.75">
      <c r="BY90" s="18"/>
    </row>
    <row r="91" ht="12.75">
      <c r="BY91" s="18"/>
    </row>
    <row r="92" ht="12.75">
      <c r="BY92" s="18"/>
    </row>
    <row r="93" ht="12.75">
      <c r="BY93" s="18"/>
    </row>
    <row r="94" ht="12.75">
      <c r="BY94" s="18"/>
    </row>
    <row r="95" ht="12.75">
      <c r="BY95" s="18"/>
    </row>
    <row r="96" ht="12.75">
      <c r="BY96" s="18"/>
    </row>
    <row r="97" ht="12.75">
      <c r="BY97" s="18"/>
    </row>
    <row r="98" ht="12.75">
      <c r="BY98" s="18"/>
    </row>
    <row r="99" ht="12.75">
      <c r="BY99" s="18"/>
    </row>
    <row r="100" ht="12.75">
      <c r="BY100" s="18"/>
    </row>
    <row r="101" ht="12.75">
      <c r="BY101" s="18"/>
    </row>
    <row r="102" ht="12.75">
      <c r="BY102" s="18"/>
    </row>
    <row r="103" ht="12.75">
      <c r="BY103" s="18"/>
    </row>
    <row r="104" ht="12.75">
      <c r="BY104" s="18"/>
    </row>
    <row r="105" ht="12.75">
      <c r="BY105" s="18"/>
    </row>
    <row r="106" ht="12.75">
      <c r="BY106" s="18"/>
    </row>
    <row r="107" ht="12.75">
      <c r="BY107" s="18"/>
    </row>
    <row r="108" ht="12.75">
      <c r="BY108" s="18"/>
    </row>
    <row r="109" ht="12.75">
      <c r="BY109" s="18"/>
    </row>
    <row r="110" ht="12.75">
      <c r="BY110" s="18"/>
    </row>
    <row r="111" ht="12.75">
      <c r="BY111" s="18"/>
    </row>
    <row r="112" ht="12.75">
      <c r="BY112" s="18"/>
    </row>
    <row r="113" ht="12.75">
      <c r="BY113" s="18"/>
    </row>
    <row r="114" ht="12.75">
      <c r="BY114" s="18"/>
    </row>
    <row r="115" ht="12.75">
      <c r="BY115" s="18"/>
    </row>
    <row r="116" ht="12.75">
      <c r="BY116" s="18"/>
    </row>
    <row r="117" ht="12.75">
      <c r="BY117" s="18"/>
    </row>
    <row r="118" ht="12.75">
      <c r="BY118" s="18"/>
    </row>
    <row r="119" ht="12.75">
      <c r="BY119" s="18"/>
    </row>
    <row r="120" ht="12.75">
      <c r="BY120" s="18"/>
    </row>
    <row r="121" ht="12.75">
      <c r="BY121" s="18"/>
    </row>
    <row r="122" ht="12.75">
      <c r="BY122" s="18"/>
    </row>
    <row r="123" ht="12.75">
      <c r="BY123" s="18"/>
    </row>
    <row r="124" ht="12.75">
      <c r="BY124" s="18"/>
    </row>
    <row r="125" ht="12.75">
      <c r="BY125" s="18"/>
    </row>
    <row r="126" ht="12.75">
      <c r="BY126" s="18"/>
    </row>
    <row r="127" ht="12.75">
      <c r="BY127" s="18"/>
    </row>
    <row r="128" ht="12.75">
      <c r="BY128" s="18"/>
    </row>
    <row r="129" ht="12.75">
      <c r="BY129" s="18"/>
    </row>
    <row r="130" ht="12.75">
      <c r="BY130" s="18"/>
    </row>
    <row r="131" ht="12.75">
      <c r="BY131" s="18"/>
    </row>
    <row r="132" ht="12.75">
      <c r="BY132" s="18"/>
    </row>
    <row r="133" ht="12.75">
      <c r="BY133" s="18"/>
    </row>
    <row r="134" ht="12.75">
      <c r="BY134" s="18"/>
    </row>
    <row r="135" ht="12.75">
      <c r="BY135" s="18"/>
    </row>
    <row r="136" ht="12.75">
      <c r="BY136" s="18"/>
    </row>
    <row r="137" ht="12.75">
      <c r="BY137" s="18"/>
    </row>
    <row r="138" ht="12.75">
      <c r="BY138" s="18"/>
    </row>
    <row r="139" ht="12.75">
      <c r="BY139" s="18"/>
    </row>
    <row r="140" ht="12.75">
      <c r="BY140" s="18"/>
    </row>
    <row r="141" ht="12.75">
      <c r="BY141" s="18"/>
    </row>
    <row r="142" ht="12.75">
      <c r="BY142" s="18"/>
    </row>
    <row r="143" ht="12.75">
      <c r="BY143" s="18"/>
    </row>
    <row r="144" ht="12.75">
      <c r="BY144" s="18"/>
    </row>
    <row r="145" ht="12.75">
      <c r="BY145" s="18"/>
    </row>
    <row r="146" ht="12.75">
      <c r="BY146" s="18"/>
    </row>
    <row r="147" ht="12.75">
      <c r="BY147" s="18"/>
    </row>
    <row r="148" ht="12.75">
      <c r="BY148" s="18"/>
    </row>
    <row r="149" ht="12.75">
      <c r="BY149" s="18"/>
    </row>
    <row r="150" ht="12.75">
      <c r="BY150" s="18"/>
    </row>
    <row r="151" ht="12.75">
      <c r="BY151" s="18"/>
    </row>
    <row r="152" ht="12.75">
      <c r="BY152" s="18"/>
    </row>
    <row r="153" ht="12.75">
      <c r="BY153" s="18"/>
    </row>
    <row r="154" ht="12.75">
      <c r="BY154" s="18"/>
    </row>
    <row r="155" ht="12.75">
      <c r="BY155" s="18"/>
    </row>
    <row r="156" ht="12.75">
      <c r="BY156" s="18"/>
    </row>
    <row r="157" ht="12.75">
      <c r="BY157" s="18"/>
    </row>
    <row r="158" ht="12.75">
      <c r="BY158" s="18"/>
    </row>
    <row r="159" ht="12.75">
      <c r="BY159" s="18"/>
    </row>
    <row r="160" ht="12.75">
      <c r="BY160" s="18"/>
    </row>
    <row r="161" ht="12.75">
      <c r="BY161" s="18"/>
    </row>
    <row r="162" ht="12.75">
      <c r="BY162" s="18"/>
    </row>
    <row r="163" ht="12.75">
      <c r="BY163" s="18"/>
    </row>
    <row r="164" ht="12.75">
      <c r="BY164" s="18"/>
    </row>
    <row r="165" ht="12.75">
      <c r="BY165" s="18"/>
    </row>
    <row r="166" ht="12.75">
      <c r="BY166" s="18"/>
    </row>
    <row r="167" ht="12.75">
      <c r="BY167" s="18"/>
    </row>
    <row r="168" ht="12.75">
      <c r="BY168" s="18"/>
    </row>
    <row r="169" ht="12.75">
      <c r="BY169" s="18"/>
    </row>
    <row r="170" ht="12.75">
      <c r="BY170" s="18"/>
    </row>
    <row r="171" ht="12.75">
      <c r="BY171" s="18"/>
    </row>
    <row r="172" ht="12.75">
      <c r="BY172" s="18"/>
    </row>
    <row r="173" ht="12.75">
      <c r="BY173" s="18"/>
    </row>
    <row r="174" ht="12.75">
      <c r="BY174" s="18"/>
    </row>
    <row r="175" ht="12.75">
      <c r="BY175" s="18"/>
    </row>
    <row r="176" ht="12.75">
      <c r="BY176" s="18"/>
    </row>
    <row r="177" ht="12.75">
      <c r="BY177" s="18"/>
    </row>
    <row r="178" ht="12.75">
      <c r="BY178" s="18"/>
    </row>
    <row r="179" ht="12.75">
      <c r="BY179" s="18"/>
    </row>
    <row r="180" ht="12.75">
      <c r="BY180" s="18"/>
    </row>
    <row r="181" ht="12.75">
      <c r="BY181" s="18"/>
    </row>
    <row r="182" ht="12.75">
      <c r="BY182" s="18"/>
    </row>
    <row r="183" ht="12.75">
      <c r="BY183" s="18"/>
    </row>
    <row r="184" ht="12.75">
      <c r="BY184" s="18"/>
    </row>
    <row r="185" ht="12.75">
      <c r="BY185" s="18"/>
    </row>
    <row r="186" ht="12.75">
      <c r="BY186" s="18"/>
    </row>
    <row r="187" ht="12.75">
      <c r="BY187" s="18"/>
    </row>
    <row r="188" ht="12.75">
      <c r="BY188" s="18"/>
    </row>
    <row r="189" ht="12.75">
      <c r="BY189" s="18"/>
    </row>
    <row r="190" ht="12.75">
      <c r="BY190" s="18"/>
    </row>
    <row r="191" ht="12.75">
      <c r="BY191" s="18"/>
    </row>
    <row r="192" ht="12.75">
      <c r="BY192" s="18"/>
    </row>
    <row r="193" ht="12.75">
      <c r="BY193" s="18"/>
    </row>
    <row r="194" ht="12.75">
      <c r="BY194" s="18"/>
    </row>
    <row r="195" ht="12.75">
      <c r="BY195" s="18"/>
    </row>
    <row r="196" ht="12.75">
      <c r="BY196" s="18"/>
    </row>
    <row r="197" ht="12.75">
      <c r="BY197" s="18"/>
    </row>
    <row r="198" ht="12.75">
      <c r="BY198" s="18"/>
    </row>
    <row r="199" ht="12.75">
      <c r="BY199" s="18"/>
    </row>
    <row r="200" ht="12.75">
      <c r="BY200" s="18"/>
    </row>
    <row r="201" ht="12.75">
      <c r="BY201" s="18"/>
    </row>
    <row r="202" ht="12.75">
      <c r="BY202" s="18"/>
    </row>
    <row r="203" ht="12.75">
      <c r="BY203" s="18"/>
    </row>
    <row r="204" ht="12.75">
      <c r="BY204" s="18"/>
    </row>
    <row r="205" ht="12.75">
      <c r="BY205" s="18"/>
    </row>
    <row r="206" ht="12.75">
      <c r="BY206" s="18"/>
    </row>
    <row r="207" ht="12.75">
      <c r="BY207" s="18"/>
    </row>
    <row r="208" ht="12.75">
      <c r="BY208" s="18"/>
    </row>
    <row r="209" ht="12.75">
      <c r="BY209" s="18"/>
    </row>
    <row r="210" ht="12.75">
      <c r="BY210" s="18"/>
    </row>
    <row r="211" ht="12.75">
      <c r="BY211" s="18"/>
    </row>
    <row r="212" ht="12.75">
      <c r="BY212" s="18"/>
    </row>
    <row r="213" ht="12.75">
      <c r="BY213" s="18"/>
    </row>
    <row r="214" ht="12.75">
      <c r="BY214" s="18"/>
    </row>
    <row r="215" ht="12.75">
      <c r="BY215" s="18"/>
    </row>
    <row r="216" ht="12.75">
      <c r="BY216" s="18"/>
    </row>
    <row r="217" ht="12.75">
      <c r="BY217" s="18"/>
    </row>
    <row r="218" ht="12.75">
      <c r="BY218" s="18"/>
    </row>
    <row r="219" ht="12.75">
      <c r="BY219" s="18"/>
    </row>
    <row r="220" ht="12.75">
      <c r="BY220" s="18"/>
    </row>
    <row r="221" ht="12.75">
      <c r="BY221" s="18"/>
    </row>
    <row r="222" ht="12.75">
      <c r="BY222" s="18"/>
    </row>
    <row r="223" ht="12.75">
      <c r="BY223" s="18"/>
    </row>
    <row r="224" ht="12.75">
      <c r="BY224" s="18"/>
    </row>
    <row r="225" ht="12.75">
      <c r="BY225" s="18"/>
    </row>
    <row r="226" ht="12.75">
      <c r="BY226" s="18"/>
    </row>
    <row r="227" ht="12.75">
      <c r="BY227" s="18"/>
    </row>
    <row r="228" ht="12.75">
      <c r="BY228" s="18"/>
    </row>
    <row r="229" ht="12.75">
      <c r="BY229" s="18"/>
    </row>
    <row r="230" ht="12.75">
      <c r="BY230" s="18"/>
    </row>
    <row r="231" ht="12.75">
      <c r="BY231" s="18"/>
    </row>
    <row r="232" ht="12.75">
      <c r="BY232" s="18"/>
    </row>
    <row r="233" ht="12.75">
      <c r="BY233" s="18"/>
    </row>
    <row r="234" ht="12.75">
      <c r="BY234" s="18"/>
    </row>
    <row r="235" ht="12.75">
      <c r="BY235" s="18"/>
    </row>
    <row r="236" ht="12.75">
      <c r="BY236" s="18"/>
    </row>
    <row r="237" ht="12.75">
      <c r="BY237" s="18"/>
    </row>
    <row r="238" ht="12.75">
      <c r="BY238" s="18"/>
    </row>
    <row r="239" ht="12.75">
      <c r="BY239" s="18"/>
    </row>
    <row r="240" ht="12.75">
      <c r="BY240" s="18"/>
    </row>
    <row r="241" ht="12.75">
      <c r="BY241" s="18"/>
    </row>
    <row r="242" ht="12.75">
      <c r="BY242" s="18"/>
    </row>
    <row r="243" ht="12.75">
      <c r="BY243" s="18"/>
    </row>
    <row r="244" ht="12.75">
      <c r="BY244" s="18"/>
    </row>
    <row r="245" ht="12.75">
      <c r="BY245" s="18"/>
    </row>
    <row r="246" ht="12.75">
      <c r="BY246" s="18"/>
    </row>
    <row r="247" ht="12.75">
      <c r="BY247" s="18"/>
    </row>
    <row r="248" ht="12.75">
      <c r="BY248" s="18"/>
    </row>
    <row r="249" ht="12.75">
      <c r="BY249" s="18"/>
    </row>
    <row r="250" ht="12.75">
      <c r="BY250" s="18"/>
    </row>
    <row r="251" ht="12.75">
      <c r="BY251" s="18"/>
    </row>
    <row r="252" ht="12.75">
      <c r="BY252" s="18"/>
    </row>
    <row r="253" ht="12.75">
      <c r="BY253" s="18"/>
    </row>
    <row r="254" ht="12.75">
      <c r="BY254" s="18"/>
    </row>
    <row r="255" ht="12.75">
      <c r="BY255" s="18"/>
    </row>
    <row r="256" ht="12.75">
      <c r="BY256" s="18"/>
    </row>
    <row r="257" ht="12.75">
      <c r="BY257" s="18"/>
    </row>
    <row r="258" ht="12.75">
      <c r="BY258" s="18"/>
    </row>
    <row r="259" ht="12.75">
      <c r="BY259" s="18"/>
    </row>
    <row r="260" ht="12.75">
      <c r="BY260" s="18"/>
    </row>
    <row r="261" ht="12.75">
      <c r="BY261" s="18"/>
    </row>
    <row r="262" ht="12.75">
      <c r="BY262" s="18"/>
    </row>
    <row r="263" ht="12.75">
      <c r="BY263" s="18"/>
    </row>
    <row r="264" ht="12.75">
      <c r="BY264" s="18"/>
    </row>
    <row r="265" ht="12.75">
      <c r="BY265" s="18"/>
    </row>
    <row r="266" ht="12.75">
      <c r="BY266" s="18"/>
    </row>
    <row r="267" ht="12.75">
      <c r="BY267" s="18"/>
    </row>
    <row r="268" ht="12.75">
      <c r="BY268" s="18"/>
    </row>
    <row r="269" ht="12.75">
      <c r="BY269" s="18"/>
    </row>
    <row r="270" ht="12.75">
      <c r="BY270" s="18"/>
    </row>
    <row r="271" ht="12.75">
      <c r="BY271" s="18"/>
    </row>
    <row r="272" ht="12.75">
      <c r="BY272" s="18"/>
    </row>
    <row r="273" ht="12.75">
      <c r="BY273" s="18"/>
    </row>
    <row r="274" ht="12.75">
      <c r="BY274" s="18"/>
    </row>
    <row r="275" ht="12.75">
      <c r="BY275" s="18"/>
    </row>
    <row r="276" ht="12.75">
      <c r="BY276" s="18"/>
    </row>
    <row r="277" ht="12.75">
      <c r="BY277" s="18"/>
    </row>
    <row r="278" ht="12.75">
      <c r="BY278" s="18"/>
    </row>
    <row r="279" ht="12.75">
      <c r="BY279" s="18"/>
    </row>
    <row r="280" ht="12.75">
      <c r="BY280" s="18"/>
    </row>
    <row r="281" ht="12.75">
      <c r="BY281" s="18"/>
    </row>
    <row r="282" ht="12.75">
      <c r="BY282" s="18"/>
    </row>
    <row r="283" ht="12.75">
      <c r="BY283" s="18"/>
    </row>
    <row r="284" ht="12.75">
      <c r="BY284" s="18"/>
    </row>
    <row r="285" ht="12.75">
      <c r="BY285" s="18"/>
    </row>
    <row r="286" ht="12.75">
      <c r="BY286" s="18"/>
    </row>
    <row r="287" ht="12.75">
      <c r="BY287" s="18"/>
    </row>
    <row r="288" ht="12.75">
      <c r="BY288" s="18"/>
    </row>
    <row r="289" ht="12.75">
      <c r="BY289" s="18"/>
    </row>
    <row r="290" ht="12.75">
      <c r="BY290" s="18"/>
    </row>
    <row r="291" ht="12.75">
      <c r="BY291" s="18"/>
    </row>
    <row r="292" ht="12.75">
      <c r="BY292" s="18"/>
    </row>
    <row r="293" ht="12.75">
      <c r="BY293" s="18"/>
    </row>
    <row r="294" ht="12.75">
      <c r="BY294" s="18"/>
    </row>
    <row r="295" ht="12.75">
      <c r="BY295" s="18"/>
    </row>
    <row r="296" ht="12.75">
      <c r="BY296" s="18"/>
    </row>
    <row r="297" ht="12.75">
      <c r="BY297" s="18"/>
    </row>
    <row r="298" ht="12.75">
      <c r="BY298" s="18"/>
    </row>
    <row r="299" ht="12.75">
      <c r="BY299" s="18"/>
    </row>
    <row r="300" ht="12.75">
      <c r="BY300" s="18"/>
    </row>
    <row r="301" ht="12.75">
      <c r="BY301" s="18"/>
    </row>
    <row r="302" ht="12.75">
      <c r="BY302" s="18"/>
    </row>
    <row r="303" ht="12.75">
      <c r="BY303" s="18"/>
    </row>
    <row r="304" ht="12.75">
      <c r="BY304" s="18"/>
    </row>
    <row r="305" ht="12.75">
      <c r="BY305" s="18"/>
    </row>
    <row r="306" ht="12.75">
      <c r="BY306" s="18"/>
    </row>
    <row r="307" ht="12.75">
      <c r="BY307" s="18"/>
    </row>
    <row r="308" ht="12.75">
      <c r="BY308" s="18"/>
    </row>
    <row r="309" ht="12.75">
      <c r="BY309" s="18"/>
    </row>
    <row r="310" ht="12.75">
      <c r="BY310" s="18"/>
    </row>
    <row r="311" ht="12.75">
      <c r="BY311" s="18"/>
    </row>
    <row r="312" ht="12.75">
      <c r="BY312" s="18"/>
    </row>
    <row r="313" ht="12.75">
      <c r="BY313" s="18"/>
    </row>
    <row r="314" ht="12.75">
      <c r="BY314" s="18"/>
    </row>
    <row r="315" ht="12.75">
      <c r="BY315" s="18"/>
    </row>
    <row r="316" ht="12.75">
      <c r="BY316" s="18"/>
    </row>
    <row r="317" ht="12.75">
      <c r="BY317" s="18"/>
    </row>
    <row r="318" ht="12.75">
      <c r="BY318" s="18"/>
    </row>
    <row r="319" ht="12.75">
      <c r="BY319" s="18"/>
    </row>
    <row r="320" ht="12.75">
      <c r="BY320" s="18"/>
    </row>
    <row r="321" ht="12.75">
      <c r="BY321" s="18"/>
    </row>
    <row r="322" ht="12.75">
      <c r="BY322" s="18"/>
    </row>
    <row r="323" ht="12.75">
      <c r="BY323" s="18"/>
    </row>
    <row r="324" ht="12.75">
      <c r="BY324" s="18"/>
    </row>
    <row r="325" ht="12.75">
      <c r="BY325" s="18"/>
    </row>
    <row r="326" ht="12.75">
      <c r="BY326" s="18"/>
    </row>
    <row r="327" ht="12.75">
      <c r="BY327" s="18"/>
    </row>
    <row r="328" ht="12.75">
      <c r="BY328" s="18"/>
    </row>
    <row r="329" ht="12.75">
      <c r="BY329" s="18"/>
    </row>
    <row r="330" ht="12.75">
      <c r="BY330" s="18"/>
    </row>
    <row r="331" ht="12.75">
      <c r="BY331" s="18"/>
    </row>
    <row r="332" ht="12.75">
      <c r="BY332" s="18"/>
    </row>
    <row r="333" ht="12.75">
      <c r="BY333" s="18"/>
    </row>
    <row r="334" ht="12.75">
      <c r="BY334" s="18"/>
    </row>
    <row r="335" ht="12.75">
      <c r="BY335" s="18"/>
    </row>
    <row r="336" ht="12.75">
      <c r="BY336" s="18"/>
    </row>
    <row r="337" ht="12.75">
      <c r="BY337" s="18"/>
    </row>
    <row r="338" ht="12.75">
      <c r="BY338" s="18"/>
    </row>
    <row r="339" ht="12.75">
      <c r="BY339" s="18"/>
    </row>
    <row r="340" ht="12.75">
      <c r="BY340" s="18"/>
    </row>
    <row r="341" ht="12.75">
      <c r="BY341" s="18"/>
    </row>
    <row r="342" ht="12.75">
      <c r="BY342" s="18"/>
    </row>
    <row r="343" ht="12.75">
      <c r="BY343" s="18"/>
    </row>
    <row r="344" ht="12.75">
      <c r="BY344" s="18"/>
    </row>
    <row r="345" ht="12.75">
      <c r="BY345" s="18"/>
    </row>
    <row r="346" ht="12.75">
      <c r="BY346" s="18"/>
    </row>
    <row r="347" ht="12.75">
      <c r="BY347" s="18"/>
    </row>
    <row r="348" ht="12.75">
      <c r="BY348" s="18"/>
    </row>
    <row r="349" ht="12.75">
      <c r="BY349" s="18"/>
    </row>
    <row r="350" ht="12.75">
      <c r="BY350" s="18"/>
    </row>
    <row r="351" ht="12.75">
      <c r="BY351" s="18"/>
    </row>
    <row r="352" ht="12.75">
      <c r="BY352" s="18"/>
    </row>
    <row r="353" ht="12.75">
      <c r="BY353" s="18"/>
    </row>
    <row r="354" ht="12.75">
      <c r="BY354" s="18"/>
    </row>
    <row r="355" ht="12.75">
      <c r="BY355" s="18"/>
    </row>
    <row r="356" ht="12.75">
      <c r="BY356" s="18"/>
    </row>
    <row r="357" ht="12.75">
      <c r="BY357" s="18"/>
    </row>
    <row r="358" ht="12.75">
      <c r="BY358" s="18"/>
    </row>
    <row r="359" ht="12.75">
      <c r="BY359" s="18"/>
    </row>
    <row r="360" ht="12.75">
      <c r="BY360" s="18"/>
    </row>
    <row r="361" ht="12.75">
      <c r="BY361" s="18"/>
    </row>
    <row r="362" ht="12.75">
      <c r="BY362" s="18"/>
    </row>
    <row r="363" ht="12.75">
      <c r="BY363" s="18"/>
    </row>
    <row r="364" ht="12.75">
      <c r="BY364" s="18"/>
    </row>
    <row r="365" ht="12.75">
      <c r="BY365" s="18"/>
    </row>
    <row r="366" ht="12.75">
      <c r="BY366" s="18"/>
    </row>
    <row r="367" ht="12.75">
      <c r="BY367" s="18"/>
    </row>
    <row r="368" ht="12.75">
      <c r="BY368" s="18"/>
    </row>
    <row r="369" ht="12.75">
      <c r="BY369" s="18"/>
    </row>
    <row r="370" ht="12.75">
      <c r="BY370" s="18"/>
    </row>
    <row r="371" ht="12.75">
      <c r="BY371" s="18"/>
    </row>
    <row r="372" ht="12.75">
      <c r="BY372" s="18"/>
    </row>
    <row r="373" ht="12.75">
      <c r="BY373" s="18"/>
    </row>
    <row r="374" ht="12.75">
      <c r="BY374" s="18"/>
    </row>
    <row r="375" ht="12.75">
      <c r="BY375" s="18"/>
    </row>
    <row r="376" ht="12.75">
      <c r="BY376" s="18"/>
    </row>
    <row r="377" ht="12.75">
      <c r="BY377" s="18"/>
    </row>
    <row r="378" ht="12.75">
      <c r="BY378" s="18"/>
    </row>
    <row r="379" ht="12.75">
      <c r="BY379" s="18"/>
    </row>
    <row r="380" ht="12.75">
      <c r="BY380" s="18"/>
    </row>
    <row r="381" ht="12.75">
      <c r="BY381" s="18"/>
    </row>
    <row r="382" ht="12.75">
      <c r="BY382" s="18"/>
    </row>
    <row r="383" ht="12.75">
      <c r="BY383" s="18"/>
    </row>
    <row r="384" ht="12.75">
      <c r="BY384" s="18"/>
    </row>
    <row r="385" ht="12.75">
      <c r="BY385" s="18"/>
    </row>
    <row r="386" ht="12.75">
      <c r="BY386" s="18"/>
    </row>
    <row r="387" ht="12.75">
      <c r="BY387" s="18"/>
    </row>
    <row r="388" ht="12.75">
      <c r="BY388" s="18"/>
    </row>
    <row r="389" ht="12.75">
      <c r="BY389" s="18"/>
    </row>
    <row r="390" ht="12.75">
      <c r="BY390" s="18"/>
    </row>
    <row r="391" ht="12.75">
      <c r="BY391" s="18"/>
    </row>
    <row r="392" ht="12.75">
      <c r="BY392" s="18"/>
    </row>
    <row r="393" ht="12.75">
      <c r="BY393" s="18"/>
    </row>
    <row r="394" ht="12.75">
      <c r="BY394" s="18"/>
    </row>
    <row r="395" ht="12.75">
      <c r="BY395" s="18"/>
    </row>
    <row r="396" ht="12.75">
      <c r="BY396" s="18"/>
    </row>
    <row r="397" ht="12.75">
      <c r="BY397" s="18"/>
    </row>
    <row r="398" ht="12.75">
      <c r="BY398" s="18"/>
    </row>
    <row r="399" ht="12.75">
      <c r="BY399" s="18"/>
    </row>
    <row r="400" ht="12.75">
      <c r="BY400" s="18"/>
    </row>
    <row r="401" ht="12.75">
      <c r="BY401" s="18"/>
    </row>
    <row r="402" ht="12.75">
      <c r="BY402" s="18"/>
    </row>
    <row r="403" ht="12.75">
      <c r="BY403" s="18"/>
    </row>
    <row r="404" ht="12.75">
      <c r="BY404" s="18"/>
    </row>
    <row r="405" ht="12.75">
      <c r="BY405" s="18"/>
    </row>
    <row r="406" ht="12.75">
      <c r="BY406" s="18"/>
    </row>
    <row r="407" ht="12.75">
      <c r="BY407" s="18"/>
    </row>
    <row r="408" ht="12.75">
      <c r="BY408" s="18"/>
    </row>
    <row r="409" ht="12.75">
      <c r="BY409" s="18"/>
    </row>
    <row r="410" ht="12.75">
      <c r="BY410" s="18"/>
    </row>
    <row r="411" ht="12.75">
      <c r="BY411" s="18"/>
    </row>
    <row r="412" ht="12.75">
      <c r="BY412" s="18"/>
    </row>
    <row r="413" ht="12.75">
      <c r="BY413" s="18"/>
    </row>
    <row r="414" ht="12.75">
      <c r="BY414" s="18"/>
    </row>
    <row r="415" ht="12.75">
      <c r="BY415" s="18"/>
    </row>
    <row r="416" ht="12.75">
      <c r="BY416" s="18"/>
    </row>
    <row r="417" ht="12.75">
      <c r="BY417" s="18"/>
    </row>
    <row r="418" ht="12.75">
      <c r="BY418" s="18"/>
    </row>
    <row r="419" ht="12.75">
      <c r="BY419" s="18"/>
    </row>
    <row r="420" ht="12.75">
      <c r="BY420" s="18"/>
    </row>
    <row r="421" ht="12.75">
      <c r="BY421" s="18"/>
    </row>
    <row r="422" ht="12.75">
      <c r="BY422" s="18"/>
    </row>
    <row r="423" ht="12.75">
      <c r="BY423" s="18"/>
    </row>
    <row r="424" ht="12.75">
      <c r="BY424" s="18"/>
    </row>
    <row r="425" ht="12.75">
      <c r="BY425" s="18"/>
    </row>
    <row r="426" ht="12.75">
      <c r="BY426" s="18"/>
    </row>
    <row r="427" ht="12.75">
      <c r="BY427" s="18"/>
    </row>
    <row r="428" ht="12.75">
      <c r="BY428" s="18"/>
    </row>
    <row r="429" ht="12.75">
      <c r="BY429" s="18"/>
    </row>
    <row r="430" ht="12.75">
      <c r="BY430" s="18"/>
    </row>
    <row r="431" ht="12.75">
      <c r="BY431" s="18"/>
    </row>
    <row r="432" ht="12.75">
      <c r="BY432" s="18"/>
    </row>
    <row r="433" ht="12.75">
      <c r="BY433" s="18"/>
    </row>
    <row r="434" ht="12.75">
      <c r="BY434" s="18"/>
    </row>
    <row r="435" ht="12.75">
      <c r="BY435" s="18"/>
    </row>
    <row r="436" ht="12.75">
      <c r="BY436" s="18"/>
    </row>
    <row r="437" ht="12.75">
      <c r="BY437" s="18"/>
    </row>
    <row r="438" ht="12.75">
      <c r="BY438" s="18"/>
    </row>
    <row r="439" ht="12.75">
      <c r="BY439" s="18"/>
    </row>
    <row r="440" ht="12.75">
      <c r="BY440" s="18"/>
    </row>
    <row r="441" ht="12.75">
      <c r="BY441" s="18"/>
    </row>
    <row r="442" ht="12.75">
      <c r="BY442" s="18"/>
    </row>
    <row r="443" ht="12.75">
      <c r="BY443" s="18"/>
    </row>
    <row r="444" ht="12.75">
      <c r="BY444" s="18"/>
    </row>
    <row r="445" ht="12.75">
      <c r="BY445" s="18"/>
    </row>
    <row r="446" ht="12.75">
      <c r="BY446" s="18"/>
    </row>
    <row r="447" ht="12.75">
      <c r="BY447" s="18"/>
    </row>
    <row r="448" ht="12.75">
      <c r="BY448" s="18"/>
    </row>
    <row r="449" ht="12.75">
      <c r="BY449" s="18"/>
    </row>
    <row r="450" ht="12.75">
      <c r="BY450" s="18"/>
    </row>
    <row r="451" ht="12.75">
      <c r="BY451" s="18"/>
    </row>
    <row r="452" ht="12.75">
      <c r="BY452" s="18"/>
    </row>
    <row r="453" ht="12.75">
      <c r="BY453" s="18"/>
    </row>
    <row r="454" ht="12.75">
      <c r="BY454" s="18"/>
    </row>
    <row r="455" ht="12.75">
      <c r="BY455" s="18"/>
    </row>
    <row r="456" ht="12.75">
      <c r="BY456" s="18"/>
    </row>
    <row r="457" ht="12.75">
      <c r="BY457" s="18"/>
    </row>
    <row r="458" ht="12.75">
      <c r="BY458" s="18"/>
    </row>
    <row r="459" ht="12.75">
      <c r="BY459" s="18"/>
    </row>
    <row r="460" ht="12.75">
      <c r="BY460" s="18"/>
    </row>
    <row r="461" ht="12.75">
      <c r="BY461" s="18"/>
    </row>
    <row r="462" ht="12.75">
      <c r="BY462" s="18"/>
    </row>
    <row r="463" ht="12.75">
      <c r="BY463" s="18"/>
    </row>
    <row r="464" ht="12.75">
      <c r="BY464" s="18"/>
    </row>
    <row r="465" ht="12.75">
      <c r="BY465" s="18"/>
    </row>
    <row r="466" ht="12.75">
      <c r="BY466" s="18"/>
    </row>
    <row r="467" ht="12.75">
      <c r="BY467" s="18"/>
    </row>
    <row r="468" ht="12.75">
      <c r="BY468" s="18"/>
    </row>
    <row r="469" ht="12.75">
      <c r="BY469" s="18"/>
    </row>
    <row r="470" ht="12.75">
      <c r="BY470" s="18"/>
    </row>
    <row r="471" ht="12.75">
      <c r="BY471" s="18"/>
    </row>
    <row r="472" ht="12.75">
      <c r="BY472" s="18"/>
    </row>
    <row r="473" ht="12.75">
      <c r="BY473" s="18"/>
    </row>
    <row r="474" ht="12.75">
      <c r="BY474" s="18"/>
    </row>
    <row r="475" ht="12.75">
      <c r="BY475" s="18"/>
    </row>
    <row r="476" ht="12.75">
      <c r="BY476" s="18"/>
    </row>
    <row r="477" ht="12.75">
      <c r="BY477" s="18"/>
    </row>
    <row r="478" ht="12.75">
      <c r="BY478" s="18"/>
    </row>
    <row r="479" ht="12.75">
      <c r="BY479" s="18"/>
    </row>
    <row r="480" ht="12.75">
      <c r="BY480" s="18"/>
    </row>
    <row r="481" ht="12.75">
      <c r="BY481" s="18"/>
    </row>
    <row r="482" ht="12.75">
      <c r="BY482" s="18"/>
    </row>
    <row r="483" ht="12.75">
      <c r="BY483" s="18"/>
    </row>
    <row r="484" ht="12.75">
      <c r="BY484" s="18"/>
    </row>
    <row r="485" ht="12.75">
      <c r="BY485" s="18"/>
    </row>
    <row r="486" ht="12.75">
      <c r="BY486" s="18"/>
    </row>
    <row r="487" ht="12.75">
      <c r="BY487" s="18"/>
    </row>
    <row r="488" ht="12.75">
      <c r="BY488" s="18"/>
    </row>
    <row r="489" ht="12.75">
      <c r="BY489" s="18"/>
    </row>
    <row r="490" ht="12.75">
      <c r="BY490" s="18"/>
    </row>
    <row r="491" ht="12.75">
      <c r="BY491" s="18"/>
    </row>
    <row r="492" ht="12.75">
      <c r="BY492" s="18"/>
    </row>
    <row r="493" ht="12.75">
      <c r="BY493" s="18"/>
    </row>
    <row r="494" ht="12.75">
      <c r="BY494" s="18"/>
    </row>
    <row r="495" ht="12.75">
      <c r="BY495" s="18"/>
    </row>
    <row r="496" ht="12.75">
      <c r="BY496" s="18"/>
    </row>
    <row r="497" ht="12.75">
      <c r="BY497" s="18"/>
    </row>
    <row r="498" ht="12.75">
      <c r="BY498" s="18"/>
    </row>
    <row r="499" ht="12.75">
      <c r="BY499" s="18"/>
    </row>
    <row r="500" ht="12.75">
      <c r="BY500" s="18"/>
    </row>
    <row r="501" ht="12.75">
      <c r="BY501" s="18"/>
    </row>
    <row r="502" ht="12.75">
      <c r="BY502" s="18"/>
    </row>
    <row r="503" ht="12.75">
      <c r="BY503" s="18"/>
    </row>
    <row r="504" ht="12.75">
      <c r="BY504" s="18"/>
    </row>
    <row r="505" ht="12.75">
      <c r="BY505" s="18"/>
    </row>
    <row r="506" ht="12.75">
      <c r="BY506" s="18"/>
    </row>
    <row r="507" ht="12.75">
      <c r="BY507" s="18"/>
    </row>
    <row r="508" ht="12.75">
      <c r="BY508" s="18"/>
    </row>
    <row r="509" ht="12.75">
      <c r="BY509" s="18"/>
    </row>
    <row r="510" ht="12.75">
      <c r="BY510" s="18"/>
    </row>
    <row r="511" ht="12.75">
      <c r="BY511" s="18"/>
    </row>
    <row r="512" ht="12.75">
      <c r="BY512" s="18"/>
    </row>
    <row r="513" ht="12.75">
      <c r="BY513" s="18"/>
    </row>
    <row r="514" ht="12.75">
      <c r="BY514" s="18"/>
    </row>
    <row r="515" ht="12.75">
      <c r="BY515" s="18"/>
    </row>
    <row r="516" ht="12.75">
      <c r="BY516" s="18"/>
    </row>
    <row r="517" ht="12.75">
      <c r="BY517" s="18"/>
    </row>
    <row r="518" ht="12.75">
      <c r="BY518" s="18"/>
    </row>
    <row r="519" ht="12.75">
      <c r="BY519" s="18"/>
    </row>
    <row r="520" ht="12.75">
      <c r="BY520" s="18"/>
    </row>
    <row r="521" ht="12.75">
      <c r="BY521" s="18"/>
    </row>
    <row r="522" ht="12.75">
      <c r="BY522" s="18"/>
    </row>
    <row r="523" ht="12.75">
      <c r="BY523" s="18"/>
    </row>
    <row r="524" ht="12.75">
      <c r="BY524" s="18"/>
    </row>
    <row r="525" ht="12.75">
      <c r="BY525" s="18"/>
    </row>
    <row r="526" ht="12.75">
      <c r="BY526" s="18"/>
    </row>
    <row r="527" ht="12.75">
      <c r="BY527" s="18"/>
    </row>
    <row r="528" ht="12.75">
      <c r="BY528" s="18"/>
    </row>
    <row r="529" ht="12.75">
      <c r="BY529" s="18"/>
    </row>
    <row r="530" ht="12.75">
      <c r="BY530" s="18"/>
    </row>
    <row r="531" ht="12.75">
      <c r="BY531" s="18"/>
    </row>
    <row r="532" ht="12.75">
      <c r="BY532" s="18"/>
    </row>
    <row r="533" ht="12.75">
      <c r="BY533" s="18"/>
    </row>
    <row r="534" ht="12.75">
      <c r="BY534" s="18"/>
    </row>
    <row r="535" ht="12.75">
      <c r="BY535" s="18"/>
    </row>
    <row r="536" ht="12.75">
      <c r="BY536" s="18"/>
    </row>
    <row r="537" ht="12.75">
      <c r="BY537" s="18"/>
    </row>
    <row r="538" ht="12.75">
      <c r="BY538" s="18"/>
    </row>
    <row r="539" ht="12.75">
      <c r="BY539" s="18"/>
    </row>
    <row r="540" ht="12.75">
      <c r="BY540" s="18"/>
    </row>
    <row r="541" ht="12.75">
      <c r="BY541" s="18"/>
    </row>
    <row r="542" ht="12.75">
      <c r="BY542" s="18"/>
    </row>
    <row r="543" ht="12.75">
      <c r="BY543" s="18"/>
    </row>
    <row r="544" ht="12.75">
      <c r="BY544" s="18"/>
    </row>
    <row r="545" ht="12.75">
      <c r="BY545" s="18"/>
    </row>
    <row r="546" ht="12.75">
      <c r="BY546" s="18"/>
    </row>
    <row r="547" ht="12.75">
      <c r="BY547" s="18"/>
    </row>
    <row r="548" ht="12.75">
      <c r="BY548" s="18"/>
    </row>
    <row r="549" ht="12.75">
      <c r="BY549" s="18"/>
    </row>
    <row r="550" ht="12.75">
      <c r="BY550" s="18"/>
    </row>
    <row r="551" ht="12.75">
      <c r="BY551" s="18"/>
    </row>
    <row r="552" ht="12.75">
      <c r="BY552" s="18"/>
    </row>
    <row r="553" ht="12.75">
      <c r="BY553" s="18"/>
    </row>
    <row r="554" ht="12.75">
      <c r="BY554" s="18"/>
    </row>
    <row r="555" ht="12.75">
      <c r="BY555" s="18"/>
    </row>
    <row r="556" ht="12.75">
      <c r="BY556" s="18"/>
    </row>
    <row r="557" ht="12.75">
      <c r="BY557" s="18"/>
    </row>
    <row r="558" ht="12.75">
      <c r="BY558" s="18"/>
    </row>
    <row r="559" ht="12.75">
      <c r="BY559" s="18"/>
    </row>
    <row r="560" ht="12.75">
      <c r="BY560" s="18"/>
    </row>
    <row r="561" ht="12.75">
      <c r="BY561" s="18"/>
    </row>
    <row r="562" ht="12.75">
      <c r="BY562" s="18"/>
    </row>
    <row r="563" ht="12.75">
      <c r="BY563" s="18"/>
    </row>
    <row r="564" ht="12.75">
      <c r="BY564" s="18"/>
    </row>
    <row r="565" ht="12.75">
      <c r="BY565" s="18"/>
    </row>
    <row r="566" ht="12.75">
      <c r="BY566" s="18"/>
    </row>
    <row r="567" ht="12.75">
      <c r="BY567" s="18"/>
    </row>
    <row r="568" ht="12.75">
      <c r="BY568" s="18"/>
    </row>
    <row r="569" ht="12.75">
      <c r="BY569" s="18"/>
    </row>
    <row r="570" ht="12.75">
      <c r="BY570" s="18"/>
    </row>
    <row r="571" ht="12.75">
      <c r="BY571" s="18"/>
    </row>
    <row r="572" ht="12.75">
      <c r="BY572" s="18"/>
    </row>
    <row r="573" ht="12.75">
      <c r="BY573" s="18"/>
    </row>
    <row r="574" ht="12.75">
      <c r="BY574" s="18"/>
    </row>
    <row r="575" ht="12.75">
      <c r="BY575" s="18"/>
    </row>
    <row r="576" ht="12.75">
      <c r="BY576" s="18"/>
    </row>
    <row r="577" ht="12.75">
      <c r="BY577" s="18"/>
    </row>
    <row r="578" ht="12.75">
      <c r="BY578" s="18"/>
    </row>
    <row r="579" ht="12.75">
      <c r="BY579" s="18"/>
    </row>
    <row r="580" ht="12.75">
      <c r="BY580" s="18"/>
    </row>
    <row r="581" ht="12.75">
      <c r="BY581" s="18"/>
    </row>
    <row r="582" ht="12.75">
      <c r="BY582" s="18"/>
    </row>
    <row r="583" ht="12.75">
      <c r="BY583" s="18"/>
    </row>
    <row r="584" ht="12.75">
      <c r="BY584" s="18"/>
    </row>
    <row r="585" ht="12.75">
      <c r="BY585" s="18"/>
    </row>
    <row r="586" ht="12.75">
      <c r="BY586" s="18"/>
    </row>
    <row r="587" ht="12.75">
      <c r="BY587" s="18"/>
    </row>
    <row r="588" ht="12.75">
      <c r="BY588" s="18"/>
    </row>
    <row r="589" ht="12.75">
      <c r="BY589" s="18"/>
    </row>
    <row r="590" ht="12.75">
      <c r="BY590" s="18"/>
    </row>
    <row r="591" ht="12.75">
      <c r="BY591" s="18"/>
    </row>
    <row r="592" ht="12.75">
      <c r="BY592" s="18"/>
    </row>
    <row r="593" ht="12.75">
      <c r="BY593" s="18"/>
    </row>
    <row r="594" ht="12.75">
      <c r="BY594" s="18"/>
    </row>
    <row r="595" ht="12.75">
      <c r="BY595" s="18"/>
    </row>
    <row r="596" ht="12.75">
      <c r="BY596" s="18"/>
    </row>
    <row r="597" ht="12.75">
      <c r="BY597" s="18"/>
    </row>
    <row r="598" ht="12.75">
      <c r="BY598" s="18"/>
    </row>
    <row r="599" ht="12.75">
      <c r="BY599" s="18"/>
    </row>
    <row r="600" ht="12.75">
      <c r="BY600" s="18"/>
    </row>
    <row r="601" ht="12.75">
      <c r="BY601" s="18"/>
    </row>
    <row r="602" ht="12.75">
      <c r="BY602" s="18"/>
    </row>
    <row r="603" ht="12.75">
      <c r="BY603" s="18"/>
    </row>
    <row r="604" ht="12.75">
      <c r="BY604" s="18"/>
    </row>
    <row r="605" ht="12.75">
      <c r="BY605" s="18"/>
    </row>
    <row r="606" ht="12.75">
      <c r="BY606" s="18"/>
    </row>
    <row r="607" ht="12.75">
      <c r="BY607" s="18"/>
    </row>
    <row r="608" ht="12.75">
      <c r="BY608" s="18"/>
    </row>
    <row r="609" ht="12.75">
      <c r="BY609" s="18"/>
    </row>
    <row r="610" ht="12.75">
      <c r="BY610" s="18"/>
    </row>
    <row r="611" ht="12.75">
      <c r="BY611" s="18"/>
    </row>
    <row r="612" ht="12.75">
      <c r="BY612" s="18"/>
    </row>
    <row r="613" ht="12.75">
      <c r="BY613" s="18"/>
    </row>
    <row r="614" ht="12.75">
      <c r="BY614" s="18"/>
    </row>
    <row r="615" ht="12.75">
      <c r="BY615" s="18"/>
    </row>
    <row r="616" ht="12.75">
      <c r="BY616" s="18"/>
    </row>
    <row r="617" ht="12.75">
      <c r="BY617" s="18"/>
    </row>
    <row r="618" ht="12.75">
      <c r="BY618" s="18"/>
    </row>
    <row r="619" ht="12.75">
      <c r="BY619" s="18"/>
    </row>
    <row r="620" ht="12.75">
      <c r="BY620" s="18"/>
    </row>
    <row r="621" ht="12.75">
      <c r="BY621" s="18"/>
    </row>
    <row r="622" ht="12.75">
      <c r="BY622" s="18"/>
    </row>
    <row r="623" ht="12.75">
      <c r="BY623" s="18"/>
    </row>
    <row r="624" ht="12.75">
      <c r="BY624" s="18"/>
    </row>
    <row r="625" ht="12.75">
      <c r="BY625" s="18"/>
    </row>
    <row r="626" ht="12.75">
      <c r="BY626" s="18"/>
    </row>
    <row r="627" ht="12.75">
      <c r="BY627" s="18"/>
    </row>
    <row r="628" ht="12.75">
      <c r="BY628" s="18"/>
    </row>
    <row r="629" ht="12.75">
      <c r="BY629" s="18"/>
    </row>
    <row r="630" ht="12.75">
      <c r="BY630" s="18"/>
    </row>
    <row r="631" ht="12.75">
      <c r="BY631" s="18"/>
    </row>
    <row r="632" ht="12.75">
      <c r="BY632" s="18"/>
    </row>
    <row r="633" ht="12.75">
      <c r="BY633" s="18"/>
    </row>
    <row r="634" ht="12.75">
      <c r="BY634" s="18"/>
    </row>
    <row r="635" ht="12.75">
      <c r="BY635" s="18"/>
    </row>
    <row r="636" ht="12.75">
      <c r="BY636" s="18"/>
    </row>
    <row r="637" ht="12.75">
      <c r="BY637" s="18"/>
    </row>
    <row r="638" ht="12.75">
      <c r="BY638" s="18"/>
    </row>
    <row r="639" ht="12.75">
      <c r="BY639" s="18"/>
    </row>
    <row r="640" ht="12.75">
      <c r="BY640" s="18"/>
    </row>
    <row r="641" ht="12.75">
      <c r="BY641" s="18"/>
    </row>
    <row r="642" ht="12.75">
      <c r="BY642" s="18"/>
    </row>
    <row r="643" ht="12.75">
      <c r="BY643" s="18"/>
    </row>
    <row r="644" ht="12.75">
      <c r="BY644" s="18"/>
    </row>
    <row r="645" ht="12.75">
      <c r="BY645" s="18"/>
    </row>
    <row r="646" ht="12.75">
      <c r="BY646" s="18"/>
    </row>
    <row r="647" ht="12.75">
      <c r="BY647" s="18"/>
    </row>
    <row r="648" ht="12.75">
      <c r="BY648" s="18"/>
    </row>
    <row r="649" ht="12.75">
      <c r="BY649" s="18"/>
    </row>
    <row r="650" ht="12.75">
      <c r="BY650" s="18"/>
    </row>
    <row r="651" ht="12.75">
      <c r="BY651" s="18"/>
    </row>
    <row r="652" ht="12.75">
      <c r="BY652" s="18"/>
    </row>
    <row r="653" ht="12.75">
      <c r="BY653" s="18"/>
    </row>
    <row r="654" ht="12.75">
      <c r="BY654" s="18"/>
    </row>
    <row r="655" ht="12.75">
      <c r="BY655" s="18"/>
    </row>
    <row r="656" ht="12.75">
      <c r="BY656" s="18"/>
    </row>
    <row r="657" ht="12.75">
      <c r="BY657" s="18"/>
    </row>
    <row r="658" ht="12.75">
      <c r="BY658" s="18"/>
    </row>
    <row r="659" ht="12.75">
      <c r="BY659" s="18"/>
    </row>
    <row r="660" ht="12.75">
      <c r="BY660" s="18"/>
    </row>
    <row r="661" ht="12.75">
      <c r="BY661" s="18"/>
    </row>
    <row r="662" ht="12.75">
      <c r="BY662" s="18"/>
    </row>
    <row r="663" ht="12.75">
      <c r="BY663" s="18"/>
    </row>
    <row r="664" ht="12.75">
      <c r="BY664" s="18"/>
    </row>
    <row r="665" ht="12.75">
      <c r="BY665" s="18"/>
    </row>
    <row r="666" ht="12.75">
      <c r="BY666" s="18"/>
    </row>
    <row r="667" ht="12.75">
      <c r="BY667" s="18"/>
    </row>
    <row r="668" ht="12.75">
      <c r="BY668" s="18"/>
    </row>
    <row r="669" ht="12.75">
      <c r="BY669" s="18"/>
    </row>
    <row r="670" ht="12.75">
      <c r="BY670" s="18"/>
    </row>
    <row r="671" ht="12.75">
      <c r="BY671" s="18"/>
    </row>
    <row r="672" ht="12.75">
      <c r="BY672" s="18"/>
    </row>
    <row r="673" ht="12.75">
      <c r="BY673" s="18"/>
    </row>
    <row r="674" ht="12.75">
      <c r="BY674" s="18"/>
    </row>
    <row r="675" ht="12.75">
      <c r="BY675" s="18"/>
    </row>
    <row r="676" ht="12.75">
      <c r="BY676" s="18"/>
    </row>
    <row r="677" ht="12.75">
      <c r="BY677" s="18"/>
    </row>
    <row r="678" ht="12.75">
      <c r="BY678" s="18"/>
    </row>
    <row r="679" ht="12.75">
      <c r="BY679" s="18"/>
    </row>
    <row r="680" ht="12.75">
      <c r="BY680" s="18"/>
    </row>
    <row r="681" ht="12.75">
      <c r="BY681" s="18"/>
    </row>
    <row r="682" ht="12.75">
      <c r="BY682" s="18"/>
    </row>
    <row r="683" ht="12.75">
      <c r="BY683" s="18"/>
    </row>
    <row r="684" ht="12.75">
      <c r="BY684" s="18"/>
    </row>
    <row r="685" ht="12.75">
      <c r="BY685" s="18"/>
    </row>
    <row r="686" ht="12.75">
      <c r="BY686" s="18"/>
    </row>
    <row r="687" ht="12.75">
      <c r="BY687" s="18"/>
    </row>
    <row r="688" ht="12.75">
      <c r="BY688" s="18"/>
    </row>
    <row r="689" ht="12.75">
      <c r="BY689" s="18"/>
    </row>
    <row r="690" ht="12.75">
      <c r="BY690" s="18"/>
    </row>
    <row r="691" ht="12.75">
      <c r="BY691" s="18"/>
    </row>
    <row r="692" ht="12.75">
      <c r="BY692" s="18"/>
    </row>
    <row r="693" ht="12.75">
      <c r="BY693" s="18"/>
    </row>
    <row r="694" ht="12.75">
      <c r="BY694" s="18"/>
    </row>
    <row r="695" ht="12.75">
      <c r="BY695" s="18"/>
    </row>
    <row r="696" ht="12.75">
      <c r="BY696" s="18"/>
    </row>
    <row r="697" ht="12.75">
      <c r="BY697" s="18"/>
    </row>
    <row r="698" ht="12.75">
      <c r="BY698" s="18"/>
    </row>
    <row r="699" ht="12.75">
      <c r="BY699" s="18"/>
    </row>
    <row r="700" ht="12.75">
      <c r="BY700" s="18"/>
    </row>
    <row r="701" ht="12.75">
      <c r="BY701" s="18"/>
    </row>
    <row r="702" ht="12.75">
      <c r="BY702" s="18"/>
    </row>
    <row r="703" ht="12.75">
      <c r="BY703" s="18"/>
    </row>
    <row r="704" ht="12.75">
      <c r="BY704" s="18"/>
    </row>
    <row r="705" ht="12.75">
      <c r="BY705" s="18"/>
    </row>
    <row r="706" ht="12.75">
      <c r="BY706" s="18"/>
    </row>
    <row r="707" ht="12.75">
      <c r="BY707" s="18"/>
    </row>
    <row r="708" ht="12.75">
      <c r="BY708" s="18"/>
    </row>
    <row r="709" ht="12.75">
      <c r="BY709" s="18"/>
    </row>
    <row r="710" ht="12.75">
      <c r="BY710" s="18"/>
    </row>
    <row r="711" ht="12.75">
      <c r="BY711" s="18"/>
    </row>
    <row r="712" ht="12.75">
      <c r="BY712" s="18"/>
    </row>
    <row r="713" ht="12.75">
      <c r="BY713" s="18"/>
    </row>
    <row r="714" ht="12.75">
      <c r="BY714" s="18"/>
    </row>
    <row r="715" ht="12.75">
      <c r="BY715" s="18"/>
    </row>
    <row r="716" ht="12.75">
      <c r="BY716" s="18"/>
    </row>
    <row r="717" ht="12.75">
      <c r="BY717" s="18"/>
    </row>
    <row r="718" ht="12.75">
      <c r="BY718" s="18"/>
    </row>
    <row r="719" ht="12.75">
      <c r="BY719" s="18"/>
    </row>
    <row r="720" ht="12.75">
      <c r="BY720" s="18"/>
    </row>
    <row r="721" ht="12.75">
      <c r="BY721" s="18"/>
    </row>
    <row r="722" ht="12.75">
      <c r="BY722" s="18"/>
    </row>
    <row r="723" ht="12.75">
      <c r="BY723" s="18"/>
    </row>
    <row r="724" ht="12.75">
      <c r="BY724" s="18"/>
    </row>
    <row r="725" ht="12.75">
      <c r="BY725" s="18"/>
    </row>
    <row r="726" ht="12.75">
      <c r="BY726" s="18"/>
    </row>
    <row r="727" ht="12.75">
      <c r="BY727" s="18"/>
    </row>
    <row r="728" ht="12.75">
      <c r="BY728" s="18"/>
    </row>
    <row r="729" ht="12.75">
      <c r="BY729" s="18"/>
    </row>
    <row r="730" ht="12.75">
      <c r="BY730" s="18"/>
    </row>
    <row r="731" ht="12.75">
      <c r="BY731" s="18"/>
    </row>
    <row r="732" ht="12.75">
      <c r="BY732" s="18"/>
    </row>
    <row r="733" ht="12.75">
      <c r="BY733" s="18"/>
    </row>
    <row r="734" ht="12.75">
      <c r="BY734" s="18"/>
    </row>
    <row r="735" ht="12.75">
      <c r="BY735" s="18"/>
    </row>
    <row r="736" ht="12.75">
      <c r="BY736" s="18"/>
    </row>
    <row r="737" ht="12.75">
      <c r="BY737" s="18"/>
    </row>
    <row r="738" ht="12.75">
      <c r="BY738" s="18"/>
    </row>
    <row r="739" ht="12.75">
      <c r="BY739" s="18"/>
    </row>
    <row r="740" ht="12.75">
      <c r="BY740" s="18"/>
    </row>
    <row r="741" ht="12.75">
      <c r="BY741" s="18"/>
    </row>
    <row r="742" ht="12.75">
      <c r="BY742" s="18"/>
    </row>
    <row r="743" ht="12.75">
      <c r="BY743" s="18"/>
    </row>
    <row r="744" ht="12.75">
      <c r="BY744" s="18"/>
    </row>
    <row r="745" ht="12.75">
      <c r="BY745" s="18"/>
    </row>
    <row r="746" ht="12.75">
      <c r="BY746" s="18"/>
    </row>
    <row r="747" ht="12.75">
      <c r="BY747" s="18"/>
    </row>
    <row r="748" ht="12.75">
      <c r="BY748" s="18"/>
    </row>
    <row r="749" ht="12.75">
      <c r="BY749" s="18"/>
    </row>
    <row r="750" ht="12.75">
      <c r="BY750" s="18"/>
    </row>
    <row r="751" ht="12.75">
      <c r="BY751" s="18"/>
    </row>
    <row r="752" ht="12.75">
      <c r="BY752" s="18"/>
    </row>
    <row r="753" ht="12.75">
      <c r="BY753" s="18"/>
    </row>
    <row r="754" ht="12.75">
      <c r="BY754" s="18"/>
    </row>
    <row r="755" ht="12.75">
      <c r="BY755" s="18"/>
    </row>
    <row r="756" ht="12.75">
      <c r="BY756" s="18"/>
    </row>
    <row r="757" ht="12.75">
      <c r="BY757" s="18"/>
    </row>
    <row r="758" ht="12.75">
      <c r="BY758" s="18"/>
    </row>
    <row r="759" ht="12.75">
      <c r="BY759" s="18"/>
    </row>
    <row r="760" ht="12.75">
      <c r="BY760" s="18"/>
    </row>
    <row r="761" ht="12.75">
      <c r="BY761" s="18"/>
    </row>
    <row r="762" ht="12.75">
      <c r="BY762" s="18"/>
    </row>
    <row r="763" ht="12.75">
      <c r="BY763" s="18"/>
    </row>
    <row r="764" ht="12.75">
      <c r="BY764" s="18"/>
    </row>
    <row r="765" ht="12.75">
      <c r="BY765" s="18"/>
    </row>
    <row r="766" ht="12.75">
      <c r="BY766" s="18"/>
    </row>
    <row r="767" ht="12.75">
      <c r="BY767" s="18"/>
    </row>
    <row r="768" ht="12.75">
      <c r="BY768" s="18"/>
    </row>
    <row r="769" ht="12.75">
      <c r="BY769" s="18"/>
    </row>
    <row r="770" ht="12.75">
      <c r="BY770" s="18"/>
    </row>
    <row r="771" ht="12.75">
      <c r="BY771" s="18"/>
    </row>
    <row r="772" ht="12.75">
      <c r="BY772" s="18"/>
    </row>
    <row r="773" ht="12.75">
      <c r="BY773" s="18"/>
    </row>
    <row r="774" ht="12.75">
      <c r="BY774" s="18"/>
    </row>
    <row r="775" ht="12.75">
      <c r="BY775" s="18"/>
    </row>
    <row r="776" ht="12.75">
      <c r="BY776" s="18"/>
    </row>
    <row r="777" ht="12.75">
      <c r="BY777" s="18"/>
    </row>
    <row r="778" ht="12.75">
      <c r="BY778" s="18"/>
    </row>
    <row r="779" ht="12.75">
      <c r="BY779" s="18"/>
    </row>
    <row r="780" ht="12.75">
      <c r="BY780" s="18"/>
    </row>
    <row r="781" ht="12.75">
      <c r="BY781" s="18"/>
    </row>
    <row r="782" ht="12.75">
      <c r="BY782" s="18"/>
    </row>
    <row r="783" ht="12.75">
      <c r="BY783" s="18"/>
    </row>
    <row r="784" ht="12.75">
      <c r="BY784" s="18"/>
    </row>
    <row r="785" ht="12.75">
      <c r="BY785" s="18"/>
    </row>
    <row r="786" ht="12.75">
      <c r="BY786" s="18"/>
    </row>
    <row r="787" ht="12.75">
      <c r="BY787" s="18"/>
    </row>
  </sheetData>
  <sheetProtection selectLockedCells="1" selectUnlockedCells="1"/>
  <autoFilter ref="A2:D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V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72" width="5.421875" style="0" customWidth="1"/>
    <col min="74" max="74" width="11.421875" style="7" customWidth="1"/>
  </cols>
  <sheetData>
    <row r="1" spans="1:72" ht="12.75">
      <c r="A1" s="1" t="s">
        <v>11</v>
      </c>
      <c r="B1" s="1">
        <v>0</v>
      </c>
      <c r="C1" s="1">
        <v>0.5</v>
      </c>
      <c r="D1" s="1">
        <v>1</v>
      </c>
      <c r="E1" s="1">
        <v>1.5</v>
      </c>
      <c r="F1" s="1">
        <v>2</v>
      </c>
      <c r="G1" s="1">
        <v>2.5</v>
      </c>
      <c r="H1" s="1">
        <v>3</v>
      </c>
      <c r="I1" s="1">
        <v>3.5</v>
      </c>
      <c r="J1" s="1">
        <v>4</v>
      </c>
      <c r="K1" s="1">
        <v>4.5</v>
      </c>
      <c r="L1" s="1">
        <v>5</v>
      </c>
      <c r="M1" s="1">
        <v>5.5</v>
      </c>
      <c r="N1" s="1">
        <v>6</v>
      </c>
      <c r="O1" s="1">
        <v>6.5</v>
      </c>
      <c r="P1" s="1">
        <v>7</v>
      </c>
      <c r="Q1" s="1">
        <v>7.5</v>
      </c>
      <c r="R1" s="1">
        <v>8</v>
      </c>
      <c r="S1" s="1">
        <v>8.5</v>
      </c>
      <c r="T1" s="1">
        <v>9</v>
      </c>
      <c r="U1" s="1">
        <v>9.5</v>
      </c>
      <c r="V1" s="1">
        <v>10</v>
      </c>
      <c r="W1" s="1">
        <v>10.5</v>
      </c>
      <c r="X1" s="1">
        <v>11</v>
      </c>
      <c r="Y1" s="1">
        <v>11.5</v>
      </c>
      <c r="Z1" s="1">
        <v>12</v>
      </c>
      <c r="AA1" s="1">
        <v>12.5</v>
      </c>
      <c r="AB1" s="1">
        <v>13</v>
      </c>
      <c r="AC1" s="1">
        <v>13.5</v>
      </c>
      <c r="AD1" s="1">
        <v>14</v>
      </c>
      <c r="AE1" s="1">
        <v>14.5</v>
      </c>
      <c r="AF1" s="1">
        <v>15</v>
      </c>
      <c r="AG1" s="1">
        <v>15.5</v>
      </c>
      <c r="AH1" s="1">
        <v>16</v>
      </c>
      <c r="AI1" s="1">
        <v>16.5</v>
      </c>
      <c r="AJ1" s="1">
        <v>17</v>
      </c>
      <c r="AK1" s="1">
        <v>17.5</v>
      </c>
      <c r="AL1" s="1">
        <v>18</v>
      </c>
      <c r="AM1" s="1">
        <v>18.5</v>
      </c>
      <c r="AN1" s="1">
        <v>19</v>
      </c>
      <c r="AO1" s="1">
        <v>19.5</v>
      </c>
      <c r="AP1" s="1">
        <v>20</v>
      </c>
      <c r="AQ1" s="1">
        <v>20.5</v>
      </c>
      <c r="AR1" s="1">
        <v>21</v>
      </c>
      <c r="AS1" s="1">
        <v>21.5</v>
      </c>
      <c r="AT1" s="1">
        <v>22</v>
      </c>
      <c r="AU1" s="1">
        <v>22.5</v>
      </c>
      <c r="AV1" s="1">
        <v>23</v>
      </c>
      <c r="AW1" s="1">
        <v>23.5</v>
      </c>
      <c r="AX1" s="1">
        <v>24</v>
      </c>
      <c r="AY1" s="1">
        <v>24.5</v>
      </c>
      <c r="AZ1" s="1">
        <v>25</v>
      </c>
      <c r="BA1" s="1">
        <v>25.5</v>
      </c>
      <c r="BB1" s="1">
        <v>26</v>
      </c>
      <c r="BC1" s="1">
        <v>26.5</v>
      </c>
      <c r="BD1" s="1">
        <v>27</v>
      </c>
      <c r="BE1" s="1">
        <v>27.5</v>
      </c>
      <c r="BF1" s="1">
        <v>28</v>
      </c>
      <c r="BG1" s="1">
        <v>28.5</v>
      </c>
      <c r="BH1" s="1">
        <v>29</v>
      </c>
      <c r="BI1" s="1">
        <v>29.5</v>
      </c>
      <c r="BJ1" s="1">
        <v>30</v>
      </c>
      <c r="BK1" s="1">
        <v>30.5</v>
      </c>
      <c r="BL1" s="1">
        <v>31</v>
      </c>
      <c r="BM1" s="1">
        <v>31.5</v>
      </c>
      <c r="BN1" s="1">
        <v>32</v>
      </c>
      <c r="BO1" s="1">
        <v>32.5</v>
      </c>
      <c r="BP1" s="1">
        <v>33</v>
      </c>
      <c r="BQ1" s="1">
        <v>33.5</v>
      </c>
      <c r="BR1" s="1">
        <v>34</v>
      </c>
      <c r="BS1" s="1">
        <v>34.5</v>
      </c>
      <c r="BT1" s="1">
        <v>35</v>
      </c>
    </row>
    <row r="2" spans="1:72" ht="12.75">
      <c r="A2" s="6" t="s">
        <v>42</v>
      </c>
      <c r="B2">
        <f>SUMIF($BV:$BV,$A2,Power_curves!E:E)</f>
        <v>0</v>
      </c>
      <c r="C2">
        <f>SUMIF($BV:$BV,$A2,Power_curves!F:F)</f>
        <v>0</v>
      </c>
      <c r="D2">
        <f>SUMIF($BV:$BV,$A2,Power_curves!G:G)</f>
        <v>0</v>
      </c>
      <c r="E2">
        <f>SUMIF($BV:$BV,$A2,Power_curves!H:H)</f>
        <v>0</v>
      </c>
      <c r="F2">
        <f>SUMIF($BV:$BV,$A2,Power_curves!I:I)</f>
        <v>3</v>
      </c>
      <c r="G2">
        <f>SUMIF($BV:$BV,$A2,Power_curves!J:J)</f>
        <v>12</v>
      </c>
      <c r="H2">
        <f>SUMIF($BV:$BV,$A2,Power_curves!K:K)</f>
        <v>25</v>
      </c>
      <c r="I2">
        <f>SUMIF($BV:$BV,$A2,Power_curves!L:L)</f>
        <v>50</v>
      </c>
      <c r="J2">
        <f>SUMIF($BV:$BV,$A2,Power_curves!M:M)</f>
        <v>82</v>
      </c>
      <c r="K2">
        <f>SUMIF($BV:$BV,$A2,Power_curves!N:N)</f>
        <v>125</v>
      </c>
      <c r="L2">
        <f>SUMIF($BV:$BV,$A2,Power_curves!O:O)</f>
        <v>174</v>
      </c>
      <c r="M2">
        <f>SUMIF($BV:$BV,$A2,Power_curves!P:P)</f>
        <v>245</v>
      </c>
      <c r="N2">
        <f>SUMIF($BV:$BV,$A2,Power_curves!Q:Q)</f>
        <v>321</v>
      </c>
      <c r="O2">
        <f>SUMIF($BV:$BV,$A2,Power_curves!R:R)</f>
        <v>427</v>
      </c>
      <c r="P2">
        <f>SUMIF($BV:$BV,$A2,Power_curves!S:S)</f>
        <v>532</v>
      </c>
      <c r="Q2">
        <f>SUMIF($BV:$BV,$A2,Power_curves!T:T)</f>
        <v>674</v>
      </c>
      <c r="R2">
        <f>SUMIF($BV:$BV,$A2,Power_curves!U:U)</f>
        <v>815</v>
      </c>
      <c r="S2">
        <f>SUMIF($BV:$BV,$A2,Power_curves!V:V)</f>
        <v>998</v>
      </c>
      <c r="T2">
        <f>SUMIF($BV:$BV,$A2,Power_curves!W:W)</f>
        <v>1180</v>
      </c>
      <c r="U2">
        <f>SUMIF($BV:$BV,$A2,Power_curves!X:X)</f>
        <v>1380</v>
      </c>
      <c r="V2">
        <f>SUMIF($BV:$BV,$A2,Power_curves!Y:Y)</f>
        <v>1580</v>
      </c>
      <c r="W2">
        <f>SUMIF($BV:$BV,$A2,Power_curves!Z:Z)</f>
        <v>1735</v>
      </c>
      <c r="X2">
        <f>SUMIF($BV:$BV,$A2,Power_curves!AA:AA)</f>
        <v>1890</v>
      </c>
      <c r="Y2">
        <f>SUMIF($BV:$BV,$A2,Power_curves!AB:AB)</f>
        <v>1995</v>
      </c>
      <c r="Z2">
        <f>SUMIF($BV:$BV,$A2,Power_curves!AC:AC)</f>
        <v>2100</v>
      </c>
      <c r="AA2">
        <f>SUMIF($BV:$BV,$A2,Power_curves!AD:AD)</f>
        <v>2175</v>
      </c>
      <c r="AB2">
        <f>SUMIF($BV:$BV,$A2,Power_curves!AE:AE)</f>
        <v>2240</v>
      </c>
      <c r="AC2">
        <f>SUMIF($BV:$BV,$A2,Power_curves!AF:AF)</f>
        <v>2280</v>
      </c>
      <c r="AD2">
        <f>SUMIF($BV:$BV,$A2,Power_curves!AG:AG)</f>
        <v>2300</v>
      </c>
      <c r="AE2">
        <f>SUMIF($BV:$BV,$A2,Power_curves!AH:AH)</f>
        <v>2300</v>
      </c>
      <c r="AF2">
        <f>SUMIF($BV:$BV,$A2,Power_curves!AI:AI)</f>
        <v>2300</v>
      </c>
      <c r="AG2">
        <f>SUMIF($BV:$BV,$A2,Power_curves!AJ:AJ)</f>
        <v>2300</v>
      </c>
      <c r="AH2">
        <f>SUMIF($BV:$BV,$A2,Power_curves!AK:AK)</f>
        <v>2300</v>
      </c>
      <c r="AI2">
        <f>SUMIF($BV:$BV,$A2,Power_curves!AL:AL)</f>
        <v>2300</v>
      </c>
      <c r="AJ2">
        <f>SUMIF($BV:$BV,$A2,Power_curves!AM:AM)</f>
        <v>2300</v>
      </c>
      <c r="AK2">
        <f>SUMIF($BV:$BV,$A2,Power_curves!AN:AN)</f>
        <v>2300</v>
      </c>
      <c r="AL2">
        <f>SUMIF($BV:$BV,$A2,Power_curves!AO:AO)</f>
        <v>2300</v>
      </c>
      <c r="AM2">
        <f>SUMIF($BV:$BV,$A2,Power_curves!AP:AP)</f>
        <v>2300</v>
      </c>
      <c r="AN2">
        <f>SUMIF($BV:$BV,$A2,Power_curves!AQ:AQ)</f>
        <v>2300</v>
      </c>
      <c r="AO2">
        <f>SUMIF($BV:$BV,$A2,Power_curves!AR:AR)</f>
        <v>2300</v>
      </c>
      <c r="AP2">
        <f>SUMIF($BV:$BV,$A2,Power_curves!AS:AS)</f>
        <v>2300</v>
      </c>
      <c r="AQ2">
        <f>SUMIF($BV:$BV,$A2,Power_curves!AT:AT)</f>
        <v>2300</v>
      </c>
      <c r="AR2">
        <f>SUMIF($BV:$BV,$A2,Power_curves!AU:AU)</f>
        <v>2300</v>
      </c>
      <c r="AS2">
        <f>SUMIF($BV:$BV,$A2,Power_curves!AV:AV)</f>
        <v>2300</v>
      </c>
      <c r="AT2">
        <f>SUMIF($BV:$BV,$A2,Power_curves!AW:AW)</f>
        <v>2300</v>
      </c>
      <c r="AU2">
        <f>SUMIF($BV:$BV,$A2,Power_curves!AX:AX)</f>
        <v>2300</v>
      </c>
      <c r="AV2">
        <f>SUMIF($BV:$BV,$A2,Power_curves!AY:AY)</f>
        <v>2300</v>
      </c>
      <c r="AW2">
        <f>SUMIF($BV:$BV,$A2,Power_curves!AZ:AZ)</f>
        <v>2300</v>
      </c>
      <c r="AX2">
        <f>SUMIF($BV:$BV,$A2,Power_curves!BA:BA)</f>
        <v>2300</v>
      </c>
      <c r="AY2">
        <f>SUMIF($BV:$BV,$A2,Power_curves!BB:BB)</f>
        <v>2300</v>
      </c>
      <c r="AZ2">
        <f>SUMIF($BV:$BV,$A2,Power_curves!BC:BC)</f>
        <v>2300</v>
      </c>
      <c r="BA2">
        <f>SUMIF($BV:$BV,$A2,Power_curves!BD:BD)</f>
        <v>0</v>
      </c>
      <c r="BB2">
        <f>SUMIF($BV:$BV,$A2,Power_curves!BE:BE)</f>
        <v>0</v>
      </c>
      <c r="BC2">
        <f>SUMIF($BV:$BV,$A2,Power_curves!BF:BF)</f>
        <v>0</v>
      </c>
      <c r="BD2">
        <f>SUMIF($BV:$BV,$A2,Power_curves!BG:BG)</f>
        <v>0</v>
      </c>
      <c r="BE2">
        <f>SUMIF($BV:$BV,$A2,Power_curves!BH:BH)</f>
        <v>0</v>
      </c>
      <c r="BF2">
        <f>SUMIF($BV:$BV,$A2,Power_curves!BI:BI)</f>
        <v>0</v>
      </c>
      <c r="BG2">
        <f>SUMIF($BV:$BV,$A2,Power_curves!BJ:BJ)</f>
        <v>0</v>
      </c>
      <c r="BH2">
        <f>SUMIF($BV:$BV,$A2,Power_curves!BK:BK)</f>
        <v>0</v>
      </c>
      <c r="BI2">
        <f>SUMIF($BV:$BV,$A2,Power_curves!BL:BL)</f>
        <v>0</v>
      </c>
      <c r="BJ2">
        <f>SUMIF($BV:$BV,$A2,Power_curves!BM:BM)</f>
        <v>0</v>
      </c>
      <c r="BK2">
        <f>SUMIF($BV:$BV,$A2,Power_curves!BN:BN)</f>
        <v>0</v>
      </c>
      <c r="BL2">
        <f>SUMIF($BV:$BV,$A2,Power_curves!BO:BO)</f>
        <v>0</v>
      </c>
      <c r="BM2">
        <f>SUMIF($BV:$BV,$A2,Power_curves!BP:BP)</f>
        <v>0</v>
      </c>
      <c r="BN2">
        <f>SUMIF($BV:$BV,$A2,Power_curves!BQ:BQ)</f>
        <v>0</v>
      </c>
      <c r="BO2">
        <f>SUMIF($BV:$BV,$A2,Power_curves!BR:BR)</f>
        <v>0</v>
      </c>
      <c r="BP2">
        <f>SUMIF($BV:$BV,$A2,Power_curves!BS:BS)</f>
        <v>0</v>
      </c>
      <c r="BQ2">
        <f>SUMIF($BV:$BV,$A2,Power_curves!BT:BT)</f>
        <v>0</v>
      </c>
      <c r="BR2">
        <f>SUMIF($BV:$BV,$A2,Power_curves!BU:BU)</f>
        <v>0</v>
      </c>
      <c r="BS2">
        <f>SUMIF($BV:$BV,$A2,Power_curves!BV:BV)</f>
        <v>0</v>
      </c>
      <c r="BT2">
        <f>SUMIF($BV:$BV,$A2,Power_curves!BW:BW)</f>
        <v>0</v>
      </c>
    </row>
    <row r="3" spans="1:74" ht="12.75">
      <c r="A3" s="6" t="s">
        <v>45</v>
      </c>
      <c r="B3">
        <f>SUMIF($BV:$BV,$A3,Power_curves!E:E)</f>
        <v>0</v>
      </c>
      <c r="C3">
        <f>SUMIF($BV:$BV,$A3,Power_curves!F:F)</f>
        <v>0</v>
      </c>
      <c r="D3">
        <f>SUMIF($BV:$BV,$A3,Power_curves!G:G)</f>
        <v>0</v>
      </c>
      <c r="E3">
        <f>SUMIF($BV:$BV,$A3,Power_curves!H:H)</f>
        <v>0</v>
      </c>
      <c r="F3">
        <f>SUMIF($BV:$BV,$A3,Power_curves!I:I)</f>
        <v>75</v>
      </c>
      <c r="G3">
        <f>SUMIF($BV:$BV,$A3,Power_curves!J:J)</f>
        <v>120</v>
      </c>
      <c r="H3">
        <f>SUMIF($BV:$BV,$A3,Power_curves!K:K)</f>
        <v>165</v>
      </c>
      <c r="I3">
        <f>SUMIF($BV:$BV,$A3,Power_curves!L:L)</f>
        <v>230</v>
      </c>
      <c r="J3">
        <f>SUMIF($BV:$BV,$A3,Power_curves!M:M)</f>
        <v>300</v>
      </c>
      <c r="K3">
        <f>SUMIF($BV:$BV,$A3,Power_curves!N:N)</f>
        <v>450</v>
      </c>
      <c r="L3">
        <f>SUMIF($BV:$BV,$A3,Power_curves!O:O)</f>
        <v>600</v>
      </c>
      <c r="M3">
        <f>SUMIF($BV:$BV,$A3,Power_curves!P:P)</f>
        <v>760</v>
      </c>
      <c r="N3">
        <f>SUMIF($BV:$BV,$A3,Power_curves!Q:Q)</f>
        <v>967</v>
      </c>
      <c r="O3">
        <f>SUMIF($BV:$BV,$A3,Power_curves!R:R)</f>
        <v>1250</v>
      </c>
      <c r="P3">
        <f>SUMIF($BV:$BV,$A3,Power_curves!S:S)</f>
        <v>1533</v>
      </c>
      <c r="Q3">
        <f>SUMIF($BV:$BV,$A3,Power_curves!T:T)</f>
        <v>1870</v>
      </c>
      <c r="R3">
        <f>SUMIF($BV:$BV,$A3,Power_curves!U:U)</f>
        <v>2200</v>
      </c>
      <c r="S3">
        <f>SUMIF($BV:$BV,$A3,Power_curves!V:V)</f>
        <v>2620</v>
      </c>
      <c r="T3">
        <f>SUMIF($BV:$BV,$A3,Power_curves!W:W)</f>
        <v>3018</v>
      </c>
      <c r="U3">
        <f>SUMIF($BV:$BV,$A3,Power_curves!X:X)</f>
        <v>3450</v>
      </c>
      <c r="V3">
        <f>SUMIF($BV:$BV,$A3,Power_curves!Y:Y)</f>
        <v>3774</v>
      </c>
      <c r="W3">
        <f>SUMIF($BV:$BV,$A3,Power_curves!Z:Z)</f>
        <v>4080</v>
      </c>
      <c r="X3">
        <f>SUMIF($BV:$BV,$A3,Power_curves!AA:AA)</f>
        <v>4314</v>
      </c>
      <c r="Y3">
        <f>SUMIF($BV:$BV,$A3,Power_curves!AB:AB)</f>
        <v>4430</v>
      </c>
      <c r="Z3">
        <f>SUMIF($BV:$BV,$A3,Power_curves!AC:AC)</f>
        <v>4490</v>
      </c>
      <c r="AA3">
        <f>SUMIF($BV:$BV,$A3,Power_curves!AD:AD)</f>
        <v>4500</v>
      </c>
      <c r="AB3">
        <f>SUMIF($BV:$BV,$A3,Power_curves!AE:AE)</f>
        <v>4500</v>
      </c>
      <c r="AC3">
        <f>SUMIF($BV:$BV,$A3,Power_curves!AF:AF)</f>
        <v>4500</v>
      </c>
      <c r="AD3">
        <f>SUMIF($BV:$BV,$A3,Power_curves!AG:AG)</f>
        <v>4500</v>
      </c>
      <c r="AE3">
        <f>SUMIF($BV:$BV,$A3,Power_curves!AH:AH)</f>
        <v>4500</v>
      </c>
      <c r="AF3">
        <f>SUMIF($BV:$BV,$A3,Power_curves!AI:AI)</f>
        <v>4500</v>
      </c>
      <c r="AG3">
        <f>SUMIF($BV:$BV,$A3,Power_curves!AJ:AJ)</f>
        <v>4500</v>
      </c>
      <c r="AH3">
        <f>SUMIF($BV:$BV,$A3,Power_curves!AK:AK)</f>
        <v>4500</v>
      </c>
      <c r="AI3">
        <f>SUMIF($BV:$BV,$A3,Power_curves!AL:AL)</f>
        <v>4500</v>
      </c>
      <c r="AJ3">
        <f>SUMIF($BV:$BV,$A3,Power_curves!AM:AM)</f>
        <v>4500</v>
      </c>
      <c r="AK3">
        <f>SUMIF($BV:$BV,$A3,Power_curves!AN:AN)</f>
        <v>4500</v>
      </c>
      <c r="AL3">
        <f>SUMIF($BV:$BV,$A3,Power_curves!AO:AO)</f>
        <v>4500</v>
      </c>
      <c r="AM3">
        <f>SUMIF($BV:$BV,$A3,Power_curves!AP:AP)</f>
        <v>4403</v>
      </c>
      <c r="AN3">
        <f>SUMIF($BV:$BV,$A3,Power_curves!AQ:AQ)</f>
        <v>4306</v>
      </c>
      <c r="AO3">
        <f>SUMIF($BV:$BV,$A3,Power_curves!AR:AR)</f>
        <v>4210</v>
      </c>
      <c r="AP3">
        <f>SUMIF($BV:$BV,$A3,Power_curves!AS:AS)</f>
        <v>4113</v>
      </c>
      <c r="AQ3">
        <f>SUMIF($BV:$BV,$A3,Power_curves!AT:AT)</f>
        <v>4016</v>
      </c>
      <c r="AR3">
        <f>SUMIF($BV:$BV,$A3,Power_curves!AU:AU)</f>
        <v>3919</v>
      </c>
      <c r="AS3">
        <f>SUMIF($BV:$BV,$A3,Power_curves!AV:AV)</f>
        <v>3823</v>
      </c>
      <c r="AT3">
        <f>SUMIF($BV:$BV,$A3,Power_curves!AW:AW)</f>
        <v>3725</v>
      </c>
      <c r="AU3">
        <f>SUMIF($BV:$BV,$A3,Power_curves!AX:AX)</f>
        <v>3629</v>
      </c>
      <c r="AV3">
        <f>SUMIF($BV:$BV,$A3,Power_curves!AY:AY)</f>
        <v>3532</v>
      </c>
      <c r="AW3">
        <f>SUMIF($BV:$BV,$A3,Power_curves!AZ:AZ)</f>
        <v>3435</v>
      </c>
      <c r="AX3">
        <f>SUMIF($BV:$BV,$A3,Power_curves!BA:BA)</f>
        <v>3339</v>
      </c>
      <c r="AY3">
        <f>SUMIF($BV:$BV,$A3,Power_curves!BB:BB)</f>
        <v>3242</v>
      </c>
      <c r="AZ3">
        <f>SUMIF($BV:$BV,$A3,Power_curves!BC:BC)</f>
        <v>3145</v>
      </c>
      <c r="BA3">
        <f>SUMIF($BV:$BV,$A3,Power_curves!BD:BD)</f>
        <v>3048</v>
      </c>
      <c r="BB3">
        <f>SUMIF($BV:$BV,$A3,Power_curves!BE:BE)</f>
        <v>2950</v>
      </c>
      <c r="BC3">
        <f>SUMIF($BV:$BV,$A3,Power_curves!BF:BF)</f>
        <v>2855</v>
      </c>
      <c r="BD3">
        <f>SUMIF($BV:$BV,$A3,Power_curves!BG:BG)</f>
        <v>2758</v>
      </c>
      <c r="BE3">
        <f>SUMIF($BV:$BV,$A3,Power_curves!BH:BH)</f>
        <v>0</v>
      </c>
      <c r="BF3">
        <f>SUMIF($BV:$BV,$A3,Power_curves!BI:BI)</f>
        <v>0</v>
      </c>
      <c r="BG3">
        <f>SUMIF($BV:$BV,$A3,Power_curves!BJ:BJ)</f>
        <v>0</v>
      </c>
      <c r="BH3">
        <f>SUMIF($BV:$BV,$A3,Power_curves!BK:BK)</f>
        <v>0</v>
      </c>
      <c r="BI3">
        <f>SUMIF($BV:$BV,$A3,Power_curves!BL:BL)</f>
        <v>0</v>
      </c>
      <c r="BJ3">
        <f>SUMIF($BV:$BV,$A3,Power_curves!BM:BM)</f>
        <v>0</v>
      </c>
      <c r="BK3">
        <f>SUMIF($BV:$BV,$A3,Power_curves!BN:BN)</f>
        <v>0</v>
      </c>
      <c r="BL3">
        <f>SUMIF($BV:$BV,$A3,Power_curves!BO:BO)</f>
        <v>0</v>
      </c>
      <c r="BM3">
        <f>SUMIF($BV:$BV,$A3,Power_curves!BP:BP)</f>
        <v>0</v>
      </c>
      <c r="BN3">
        <f>SUMIF($BV:$BV,$A3,Power_curves!BQ:BQ)</f>
        <v>0</v>
      </c>
      <c r="BO3">
        <f>SUMIF($BV:$BV,$A3,Power_curves!BR:BR)</f>
        <v>0</v>
      </c>
      <c r="BP3">
        <f>SUMIF($BV:$BV,$A3,Power_curves!BS:BS)</f>
        <v>0</v>
      </c>
      <c r="BQ3">
        <f>SUMIF($BV:$BV,$A3,Power_curves!BT:BT)</f>
        <v>0</v>
      </c>
      <c r="BR3">
        <f>SUMIF($BV:$BV,$A3,Power_curves!BU:BU)</f>
        <v>0</v>
      </c>
      <c r="BS3">
        <f>SUMIF($BV:$BV,$A3,Power_curves!BV:BV)</f>
        <v>0</v>
      </c>
      <c r="BT3">
        <f>SUMIF($BV:$BV,$A3,Power_curves!BW:BW)</f>
        <v>0</v>
      </c>
      <c r="BV3" s="7" t="s">
        <v>42</v>
      </c>
    </row>
    <row r="4" spans="1:74" ht="12.75">
      <c r="A4" s="6" t="s">
        <v>48</v>
      </c>
      <c r="B4">
        <f>SUMIF($BV:$BV,$A4,Power_curves!E:E)</f>
        <v>0</v>
      </c>
      <c r="C4">
        <f>SUMIF($BV:$BV,$A4,Power_curves!F:F)</f>
        <v>0</v>
      </c>
      <c r="D4">
        <f>SUMIF($BV:$BV,$A4,Power_curves!G:G)</f>
        <v>0</v>
      </c>
      <c r="E4">
        <f>SUMIF($BV:$BV,$A4,Power_curves!H:H)</f>
        <v>0</v>
      </c>
      <c r="F4">
        <f>SUMIF($BV:$BV,$A4,Power_curves!I:I)</f>
        <v>0</v>
      </c>
      <c r="G4">
        <f>SUMIF($BV:$BV,$A4,Power_curves!J:J)</f>
        <v>0</v>
      </c>
      <c r="H4">
        <f>SUMIF($BV:$BV,$A4,Power_curves!K:K)</f>
        <v>5</v>
      </c>
      <c r="I4">
        <f>SUMIF($BV:$BV,$A4,Power_curves!L:L)</f>
        <v>17</v>
      </c>
      <c r="J4">
        <f>SUMIF($BV:$BV,$A4,Power_curves!M:M)</f>
        <v>62</v>
      </c>
      <c r="K4">
        <f>SUMIF($BV:$BV,$A4,Power_curves!N:N)</f>
        <v>119</v>
      </c>
      <c r="L4">
        <f>SUMIF($BV:$BV,$A4,Power_curves!O:O)</f>
        <v>188</v>
      </c>
      <c r="M4">
        <f>SUMIF($BV:$BV,$A4,Power_curves!P:P)</f>
        <v>269</v>
      </c>
      <c r="N4">
        <f>SUMIF($BV:$BV,$A4,Power_curves!Q:Q)</f>
        <v>363</v>
      </c>
      <c r="O4">
        <f>SUMIF($BV:$BV,$A4,Power_curves!R:R)</f>
        <v>472</v>
      </c>
      <c r="P4">
        <f>SUMIF($BV:$BV,$A4,Power_curves!S:S)</f>
        <v>599</v>
      </c>
      <c r="Q4">
        <f>SUMIF($BV:$BV,$A4,Power_curves!T:T)</f>
        <v>746</v>
      </c>
      <c r="R4">
        <f>SUMIF($BV:$BV,$A4,Power_curves!U:U)</f>
        <v>912</v>
      </c>
      <c r="S4">
        <f>SUMIF($BV:$BV,$A4,Power_curves!V:V)</f>
        <v>1097</v>
      </c>
      <c r="T4">
        <f>SUMIF($BV:$BV,$A4,Power_curves!W:W)</f>
        <v>1299</v>
      </c>
      <c r="U4">
        <f>SUMIF($BV:$BV,$A4,Power_curves!X:X)</f>
        <v>1515</v>
      </c>
      <c r="V4">
        <f>SUMIF($BV:$BV,$A4,Power_curves!Y:Y)</f>
        <v>1744</v>
      </c>
      <c r="W4">
        <f>SUMIF($BV:$BV,$A4,Power_curves!Z:Z)</f>
        <v>1969</v>
      </c>
      <c r="X4">
        <f>SUMIF($BV:$BV,$A4,Power_curves!AA:AA)</f>
        <v>2149</v>
      </c>
      <c r="Y4">
        <f>SUMIF($BV:$BV,$A4,Power_curves!AB:AB)</f>
        <v>2288</v>
      </c>
      <c r="Z4">
        <f>SUMIF($BV:$BV,$A4,Power_curves!AC:AC)</f>
        <v>2389</v>
      </c>
      <c r="AA4">
        <f>SUMIF($BV:$BV,$A4,Power_curves!AD:AD)</f>
        <v>2456</v>
      </c>
      <c r="AB4">
        <f>SUMIF($BV:$BV,$A4,Power_curves!AE:AE)</f>
        <v>2492</v>
      </c>
      <c r="AC4">
        <f>SUMIF($BV:$BV,$A4,Power_curves!AF:AF)</f>
        <v>2500</v>
      </c>
      <c r="AD4">
        <f>SUMIF($BV:$BV,$A4,Power_curves!AG:AG)</f>
        <v>2500</v>
      </c>
      <c r="AE4">
        <f>SUMIF($BV:$BV,$A4,Power_curves!AH:AH)</f>
        <v>2500</v>
      </c>
      <c r="AF4">
        <f>SUMIF($BV:$BV,$A4,Power_curves!AI:AI)</f>
        <v>2500</v>
      </c>
      <c r="AG4">
        <f>SUMIF($BV:$BV,$A4,Power_curves!AJ:AJ)</f>
        <v>2500</v>
      </c>
      <c r="AH4">
        <f>SUMIF($BV:$BV,$A4,Power_curves!AK:AK)</f>
        <v>2500</v>
      </c>
      <c r="AI4">
        <f>SUMIF($BV:$BV,$A4,Power_curves!AL:AL)</f>
        <v>2500</v>
      </c>
      <c r="AJ4">
        <f>SUMIF($BV:$BV,$A4,Power_curves!AM:AM)</f>
        <v>2500</v>
      </c>
      <c r="AK4">
        <f>SUMIF($BV:$BV,$A4,Power_curves!AN:AN)</f>
        <v>2500</v>
      </c>
      <c r="AL4">
        <f>SUMIF($BV:$BV,$A4,Power_curves!AO:AO)</f>
        <v>2500</v>
      </c>
      <c r="AM4">
        <f>SUMIF($BV:$BV,$A4,Power_curves!AP:AP)</f>
        <v>2500</v>
      </c>
      <c r="AN4">
        <f>SUMIF($BV:$BV,$A4,Power_curves!AQ:AQ)</f>
        <v>2500</v>
      </c>
      <c r="AO4">
        <f>SUMIF($BV:$BV,$A4,Power_curves!AR:AR)</f>
        <v>2500</v>
      </c>
      <c r="AP4">
        <f>SUMIF($BV:$BV,$A4,Power_curves!AS:AS)</f>
        <v>2500</v>
      </c>
      <c r="AQ4">
        <f>SUMIF($BV:$BV,$A4,Power_curves!AT:AT)</f>
        <v>2500</v>
      </c>
      <c r="AR4">
        <f>SUMIF($BV:$BV,$A4,Power_curves!AU:AU)</f>
        <v>2500</v>
      </c>
      <c r="AS4">
        <f>SUMIF($BV:$BV,$A4,Power_curves!AV:AV)</f>
        <v>2500</v>
      </c>
      <c r="AT4">
        <f>SUMIF($BV:$BV,$A4,Power_curves!AW:AW)</f>
        <v>2500</v>
      </c>
      <c r="AU4">
        <f>SUMIF($BV:$BV,$A4,Power_curves!AX:AX)</f>
        <v>2500</v>
      </c>
      <c r="AV4">
        <f>SUMIF($BV:$BV,$A4,Power_curves!AY:AY)</f>
        <v>2500</v>
      </c>
      <c r="AW4">
        <f>SUMIF($BV:$BV,$A4,Power_curves!AZ:AZ)</f>
        <v>2500</v>
      </c>
      <c r="AX4">
        <f>SUMIF($BV:$BV,$A4,Power_curves!BA:BA)</f>
        <v>2500</v>
      </c>
      <c r="AY4">
        <f>SUMIF($BV:$BV,$A4,Power_curves!BB:BB)</f>
        <v>2500</v>
      </c>
      <c r="AZ4">
        <f>SUMIF($BV:$BV,$A4,Power_curves!BC:BC)</f>
        <v>2500</v>
      </c>
      <c r="BA4">
        <f>SUMIF($BV:$BV,$A4,Power_curves!BD:BD)</f>
        <v>0</v>
      </c>
      <c r="BB4">
        <f>SUMIF($BV:$BV,$A4,Power_curves!BE:BE)</f>
        <v>0</v>
      </c>
      <c r="BC4">
        <f>SUMIF($BV:$BV,$A4,Power_curves!BF:BF)</f>
        <v>0</v>
      </c>
      <c r="BD4">
        <f>SUMIF($BV:$BV,$A4,Power_curves!BG:BG)</f>
        <v>0</v>
      </c>
      <c r="BE4">
        <f>SUMIF($BV:$BV,$A4,Power_curves!BH:BH)</f>
        <v>0</v>
      </c>
      <c r="BF4">
        <f>SUMIF($BV:$BV,$A4,Power_curves!BI:BI)</f>
        <v>0</v>
      </c>
      <c r="BG4">
        <f>SUMIF($BV:$BV,$A4,Power_curves!BJ:BJ)</f>
        <v>0</v>
      </c>
      <c r="BH4">
        <f>SUMIF($BV:$BV,$A4,Power_curves!BK:BK)</f>
        <v>0</v>
      </c>
      <c r="BI4">
        <f>SUMIF($BV:$BV,$A4,Power_curves!BL:BL)</f>
        <v>0</v>
      </c>
      <c r="BJ4">
        <f>SUMIF($BV:$BV,$A4,Power_curves!BM:BM)</f>
        <v>0</v>
      </c>
      <c r="BK4">
        <f>SUMIF($BV:$BV,$A4,Power_curves!BN:BN)</f>
        <v>0</v>
      </c>
      <c r="BL4">
        <f>SUMIF($BV:$BV,$A4,Power_curves!BO:BO)</f>
        <v>0</v>
      </c>
      <c r="BM4">
        <f>SUMIF($BV:$BV,$A4,Power_curves!BP:BP)</f>
        <v>0</v>
      </c>
      <c r="BN4">
        <f>SUMIF($BV:$BV,$A4,Power_curves!BQ:BQ)</f>
        <v>0</v>
      </c>
      <c r="BO4">
        <f>SUMIF($BV:$BV,$A4,Power_curves!BR:BR)</f>
        <v>0</v>
      </c>
      <c r="BP4">
        <f>SUMIF($BV:$BV,$A4,Power_curves!BS:BS)</f>
        <v>0</v>
      </c>
      <c r="BQ4">
        <f>SUMIF($BV:$BV,$A4,Power_curves!BT:BT)</f>
        <v>0</v>
      </c>
      <c r="BR4">
        <f>SUMIF($BV:$BV,$A4,Power_curves!BU:BU)</f>
        <v>0</v>
      </c>
      <c r="BS4">
        <f>SUMIF($BV:$BV,$A4,Power_curves!BV:BV)</f>
        <v>0</v>
      </c>
      <c r="BT4">
        <f>SUMIF($BV:$BV,$A4,Power_curves!BW:BW)</f>
        <v>0</v>
      </c>
      <c r="BV4" s="7" t="s">
        <v>45</v>
      </c>
    </row>
    <row r="5" spans="1:74" ht="12.75">
      <c r="A5" s="6" t="s">
        <v>38</v>
      </c>
      <c r="B5">
        <f>SUMIF($BV:$BV,$A5,Power_curves!E:E)</f>
        <v>0</v>
      </c>
      <c r="C5">
        <f>SUMIF($BV:$BV,$A5,Power_curves!F:F)</f>
        <v>0</v>
      </c>
      <c r="D5">
        <f>SUMIF($BV:$BV,$A5,Power_curves!G:G)</f>
        <v>0</v>
      </c>
      <c r="E5">
        <f>SUMIF($BV:$BV,$A5,Power_curves!H:H)</f>
        <v>0</v>
      </c>
      <c r="F5">
        <f>SUMIF($BV:$BV,$A5,Power_curves!I:I)</f>
        <v>0</v>
      </c>
      <c r="G5">
        <f>SUMIF($BV:$BV,$A5,Power_curves!J:J)</f>
        <v>0</v>
      </c>
      <c r="H5">
        <f>SUMIF($BV:$BV,$A5,Power_curves!K:K)</f>
        <v>0</v>
      </c>
      <c r="I5">
        <f>SUMIF($BV:$BV,$A5,Power_curves!L:L)</f>
        <v>25</v>
      </c>
      <c r="J5">
        <f>SUMIF($BV:$BV,$A5,Power_curves!M:M)</f>
        <v>66</v>
      </c>
      <c r="K5">
        <f>SUMIF($BV:$BV,$A5,Power_curves!N:N)</f>
        <v>129</v>
      </c>
      <c r="L5">
        <f>SUMIF($BV:$BV,$A5,Power_curves!O:O)</f>
        <v>192</v>
      </c>
      <c r="M5">
        <f>SUMIF($BV:$BV,$A5,Power_curves!P:P)</f>
        <v>267</v>
      </c>
      <c r="N5">
        <f>SUMIF($BV:$BV,$A5,Power_curves!Q:Q)</f>
        <v>343</v>
      </c>
      <c r="O5">
        <f>SUMIF($BV:$BV,$A5,Power_curves!R:R)</f>
        <v>431</v>
      </c>
      <c r="P5">
        <f>SUMIF($BV:$BV,$A5,Power_curves!S:S)</f>
        <v>519</v>
      </c>
      <c r="Q5">
        <f>SUMIF($BV:$BV,$A5,Power_curves!T:T)</f>
        <v>615</v>
      </c>
      <c r="R5">
        <f>SUMIF($BV:$BV,$A5,Power_curves!U:U)</f>
        <v>711</v>
      </c>
      <c r="S5">
        <f>SUMIF($BV:$BV,$A5,Power_curves!V:V)</f>
        <v>835</v>
      </c>
      <c r="T5">
        <f>SUMIF($BV:$BV,$A5,Power_curves!W:W)</f>
        <v>959</v>
      </c>
      <c r="U5">
        <f>SUMIF($BV:$BV,$A5,Power_curves!X:X)</f>
        <v>1157</v>
      </c>
      <c r="V5">
        <f>SUMIF($BV:$BV,$A5,Power_curves!Y:Y)</f>
        <v>1355</v>
      </c>
      <c r="W5">
        <f>SUMIF($BV:$BV,$A5,Power_curves!Z:Z)</f>
        <v>1518</v>
      </c>
      <c r="X5">
        <f>SUMIF($BV:$BV,$A5,Power_curves!AA:AA)</f>
        <v>1681</v>
      </c>
      <c r="Y5">
        <f>SUMIF($BV:$BV,$A5,Power_curves!AB:AB)</f>
        <v>1771</v>
      </c>
      <c r="Z5">
        <f>SUMIF($BV:$BV,$A5,Power_curves!AC:AC)</f>
        <v>1861</v>
      </c>
      <c r="AA5">
        <f>SUMIF($BV:$BV,$A5,Power_curves!AD:AD)</f>
        <v>1904</v>
      </c>
      <c r="AB5">
        <f>SUMIF($BV:$BV,$A5,Power_curves!AE:AE)</f>
        <v>1947</v>
      </c>
      <c r="AC5">
        <f>SUMIF($BV:$BV,$A5,Power_curves!AF:AF)</f>
        <v>1970</v>
      </c>
      <c r="AD5">
        <f>SUMIF($BV:$BV,$A5,Power_curves!AG:AG)</f>
        <v>1987</v>
      </c>
      <c r="AE5">
        <f>SUMIF($BV:$BV,$A5,Power_curves!AH:AH)</f>
        <v>1996</v>
      </c>
      <c r="AF5">
        <f>SUMIF($BV:$BV,$A5,Power_curves!AI:AI)</f>
        <v>2000</v>
      </c>
      <c r="AG5">
        <f>SUMIF($BV:$BV,$A5,Power_curves!AJ:AJ)</f>
        <v>2000</v>
      </c>
      <c r="AH5">
        <f>SUMIF($BV:$BV,$A5,Power_curves!AK:AK)</f>
        <v>2000</v>
      </c>
      <c r="AI5">
        <f>SUMIF($BV:$BV,$A5,Power_curves!AL:AL)</f>
        <v>2000</v>
      </c>
      <c r="AJ5">
        <f>SUMIF($BV:$BV,$A5,Power_curves!AM:AM)</f>
        <v>2000</v>
      </c>
      <c r="AK5">
        <f>SUMIF($BV:$BV,$A5,Power_curves!AN:AN)</f>
        <v>2000</v>
      </c>
      <c r="AL5">
        <f>SUMIF($BV:$BV,$A5,Power_curves!AO:AO)</f>
        <v>2000</v>
      </c>
      <c r="AM5">
        <f>SUMIF($BV:$BV,$A5,Power_curves!AP:AP)</f>
        <v>2000</v>
      </c>
      <c r="AN5">
        <f>SUMIF($BV:$BV,$A5,Power_curves!AQ:AQ)</f>
        <v>2000</v>
      </c>
      <c r="AO5">
        <f>SUMIF($BV:$BV,$A5,Power_curves!AR:AR)</f>
        <v>2000</v>
      </c>
      <c r="AP5">
        <f>SUMIF($BV:$BV,$A5,Power_curves!AS:AS)</f>
        <v>2000</v>
      </c>
      <c r="AQ5">
        <f>SUMIF($BV:$BV,$A5,Power_curves!AT:AT)</f>
        <v>2000</v>
      </c>
      <c r="AR5">
        <f>SUMIF($BV:$BV,$A5,Power_curves!AU:AU)</f>
        <v>2000</v>
      </c>
      <c r="AS5">
        <f>SUMIF($BV:$BV,$A5,Power_curves!AV:AV)</f>
        <v>2000</v>
      </c>
      <c r="AT5">
        <f>SUMIF($BV:$BV,$A5,Power_curves!AW:AW)</f>
        <v>2000</v>
      </c>
      <c r="AU5">
        <f>SUMIF($BV:$BV,$A5,Power_curves!AX:AX)</f>
        <v>0</v>
      </c>
      <c r="AV5">
        <f>SUMIF($BV:$BV,$A5,Power_curves!AY:AY)</f>
        <v>0</v>
      </c>
      <c r="AW5">
        <f>SUMIF($BV:$BV,$A5,Power_curves!AZ:AZ)</f>
        <v>0</v>
      </c>
      <c r="AX5">
        <f>SUMIF($BV:$BV,$A5,Power_curves!BA:BA)</f>
        <v>0</v>
      </c>
      <c r="AY5">
        <f>SUMIF($BV:$BV,$A5,Power_curves!BB:BB)</f>
        <v>0</v>
      </c>
      <c r="AZ5">
        <f>SUMIF($BV:$BV,$A5,Power_curves!BC:BC)</f>
        <v>0</v>
      </c>
      <c r="BA5">
        <f>SUMIF($BV:$BV,$A5,Power_curves!BD:BD)</f>
        <v>0</v>
      </c>
      <c r="BB5">
        <f>SUMIF($BV:$BV,$A5,Power_curves!BE:BE)</f>
        <v>0</v>
      </c>
      <c r="BC5">
        <f>SUMIF($BV:$BV,$A5,Power_curves!BF:BF)</f>
        <v>0</v>
      </c>
      <c r="BD5">
        <f>SUMIF($BV:$BV,$A5,Power_curves!BG:BG)</f>
        <v>0</v>
      </c>
      <c r="BE5">
        <f>SUMIF($BV:$BV,$A5,Power_curves!BH:BH)</f>
        <v>0</v>
      </c>
      <c r="BF5">
        <f>SUMIF($BV:$BV,$A5,Power_curves!BI:BI)</f>
        <v>0</v>
      </c>
      <c r="BG5">
        <f>SUMIF($BV:$BV,$A5,Power_curves!BJ:BJ)</f>
        <v>0</v>
      </c>
      <c r="BH5">
        <f>SUMIF($BV:$BV,$A5,Power_curves!BK:BK)</f>
        <v>0</v>
      </c>
      <c r="BI5">
        <f>SUMIF($BV:$BV,$A5,Power_curves!BL:BL)</f>
        <v>0</v>
      </c>
      <c r="BJ5">
        <f>SUMIF($BV:$BV,$A5,Power_curves!BM:BM)</f>
        <v>0</v>
      </c>
      <c r="BK5">
        <f>SUMIF($BV:$BV,$A5,Power_curves!BN:BN)</f>
        <v>0</v>
      </c>
      <c r="BL5">
        <f>SUMIF($BV:$BV,$A5,Power_curves!BO:BO)</f>
        <v>0</v>
      </c>
      <c r="BM5">
        <f>SUMIF($BV:$BV,$A5,Power_curves!BP:BP)</f>
        <v>0</v>
      </c>
      <c r="BN5">
        <f>SUMIF($BV:$BV,$A5,Power_curves!BQ:BQ)</f>
        <v>0</v>
      </c>
      <c r="BO5">
        <f>SUMIF($BV:$BV,$A5,Power_curves!BR:BR)</f>
        <v>0</v>
      </c>
      <c r="BP5">
        <f>SUMIF($BV:$BV,$A5,Power_curves!BS:BS)</f>
        <v>0</v>
      </c>
      <c r="BQ5">
        <f>SUMIF($BV:$BV,$A5,Power_curves!BT:BT)</f>
        <v>0</v>
      </c>
      <c r="BR5">
        <f>SUMIF($BV:$BV,$A5,Power_curves!BU:BU)</f>
        <v>0</v>
      </c>
      <c r="BS5">
        <f>SUMIF($BV:$BV,$A5,Power_curves!BV:BV)</f>
        <v>0</v>
      </c>
      <c r="BT5">
        <f>SUMIF($BV:$BV,$A5,Power_curves!BW:BW)</f>
        <v>0</v>
      </c>
      <c r="BV5" s="7" t="s">
        <v>48</v>
      </c>
    </row>
    <row r="6" spans="1:74" ht="12.75">
      <c r="A6" s="6" t="s">
        <v>51</v>
      </c>
      <c r="B6">
        <f>SUMIF($BV:$BV,$A6,Power_curves!E:E)</f>
        <v>0</v>
      </c>
      <c r="C6">
        <f>SUMIF($BV:$BV,$A6,Power_curves!F:F)</f>
        <v>0</v>
      </c>
      <c r="D6">
        <f>SUMIF($BV:$BV,$A6,Power_curves!G:G)</f>
        <v>0</v>
      </c>
      <c r="E6">
        <f>SUMIF($BV:$BV,$A6,Power_curves!H:H)</f>
        <v>0</v>
      </c>
      <c r="F6">
        <f>SUMIF($BV:$BV,$A6,Power_curves!I:I)</f>
        <v>0</v>
      </c>
      <c r="G6">
        <f>SUMIF($BV:$BV,$A6,Power_curves!J:J)</f>
        <v>0</v>
      </c>
      <c r="H6">
        <f>SUMIF($BV:$BV,$A6,Power_curves!K:K)</f>
        <v>0</v>
      </c>
      <c r="I6">
        <f>SUMIF($BV:$BV,$A6,Power_curves!L:L)</f>
        <v>36</v>
      </c>
      <c r="J6">
        <f>SUMIF($BV:$BV,$A6,Power_curves!M:M)</f>
        <v>76</v>
      </c>
      <c r="K6">
        <f>SUMIF($BV:$BV,$A6,Power_curves!N:N)</f>
        <v>134</v>
      </c>
      <c r="L6">
        <f>SUMIF($BV:$BV,$A6,Power_curves!O:O)</f>
        <v>192</v>
      </c>
      <c r="M6">
        <f>SUMIF($BV:$BV,$A6,Power_curves!P:P)</f>
        <v>269</v>
      </c>
      <c r="N6">
        <f>SUMIF($BV:$BV,$A6,Power_curves!Q:Q)</f>
        <v>346</v>
      </c>
      <c r="O6">
        <f>SUMIF($BV:$BV,$A6,Power_curves!R:R)</f>
        <v>465</v>
      </c>
      <c r="P6">
        <f>SUMIF($BV:$BV,$A6,Power_curves!S:S)</f>
        <v>584</v>
      </c>
      <c r="Q6">
        <f>SUMIF($BV:$BV,$A6,Power_curves!T:T)</f>
        <v>737</v>
      </c>
      <c r="R6">
        <f>SUMIF($BV:$BV,$A6,Power_curves!U:U)</f>
        <v>890</v>
      </c>
      <c r="S6">
        <f>SUMIF($BV:$BV,$A6,Power_curves!V:V)</f>
        <v>1098</v>
      </c>
      <c r="T6">
        <f>SUMIF($BV:$BV,$A6,Power_curves!W:W)</f>
        <v>1306</v>
      </c>
      <c r="U6">
        <f>SUMIF($BV:$BV,$A6,Power_curves!X:X)</f>
        <v>1514</v>
      </c>
      <c r="V6">
        <f>SUMIF($BV:$BV,$A6,Power_curves!Y:Y)</f>
        <v>1722</v>
      </c>
      <c r="W6">
        <f>SUMIF($BV:$BV,$A6,Power_curves!Z:Z)</f>
        <v>1942</v>
      </c>
      <c r="X6">
        <f>SUMIF($BV:$BV,$A6,Power_curves!AA:AA)</f>
        <v>2162</v>
      </c>
      <c r="Y6">
        <f>SUMIF($BV:$BV,$A6,Power_curves!AB:AB)</f>
        <v>2352</v>
      </c>
      <c r="Z6">
        <f>SUMIF($BV:$BV,$A6,Power_curves!AC:AC)</f>
        <v>2542</v>
      </c>
      <c r="AA6">
        <f>SUMIF($BV:$BV,$A6,Power_curves!AD:AD)</f>
        <v>2701</v>
      </c>
      <c r="AB6">
        <f>SUMIF($BV:$BV,$A6,Power_curves!AE:AE)</f>
        <v>2860</v>
      </c>
      <c r="AC6">
        <f>SUMIF($BV:$BV,$A6,Power_curves!AF:AF)</f>
        <v>2930</v>
      </c>
      <c r="AD6">
        <f>SUMIF($BV:$BV,$A6,Power_curves!AG:AG)</f>
        <v>2970</v>
      </c>
      <c r="AE6">
        <f>SUMIF($BV:$BV,$A6,Power_curves!AH:AH)</f>
        <v>2983</v>
      </c>
      <c r="AF6">
        <f>SUMIF($BV:$BV,$A6,Power_curves!AI:AI)</f>
        <v>2995</v>
      </c>
      <c r="AG6">
        <f>SUMIF($BV:$BV,$A6,Power_curves!AJ:AJ)</f>
        <v>3000</v>
      </c>
      <c r="AH6">
        <f>SUMIF($BV:$BV,$A6,Power_curves!AK:AK)</f>
        <v>3000</v>
      </c>
      <c r="AI6">
        <f>SUMIF($BV:$BV,$A6,Power_curves!AL:AL)</f>
        <v>3000</v>
      </c>
      <c r="AJ6">
        <f>SUMIF($BV:$BV,$A6,Power_curves!AM:AM)</f>
        <v>3000</v>
      </c>
      <c r="AK6">
        <f>SUMIF($BV:$BV,$A6,Power_curves!AN:AN)</f>
        <v>3000</v>
      </c>
      <c r="AL6">
        <f>SUMIF($BV:$BV,$A6,Power_curves!AO:AO)</f>
        <v>3000</v>
      </c>
      <c r="AM6">
        <f>SUMIF($BV:$BV,$A6,Power_curves!AP:AP)</f>
        <v>3000</v>
      </c>
      <c r="AN6">
        <f>SUMIF($BV:$BV,$A6,Power_curves!AQ:AQ)</f>
        <v>3000</v>
      </c>
      <c r="AO6">
        <f>SUMIF($BV:$BV,$A6,Power_curves!AR:AR)</f>
        <v>3000</v>
      </c>
      <c r="AP6">
        <f>SUMIF($BV:$BV,$A6,Power_curves!AS:AS)</f>
        <v>3000</v>
      </c>
      <c r="AQ6">
        <f>SUMIF($BV:$BV,$A6,Power_curves!AT:AT)</f>
        <v>3000</v>
      </c>
      <c r="AR6">
        <f>SUMIF($BV:$BV,$A6,Power_curves!AU:AU)</f>
        <v>3000</v>
      </c>
      <c r="AS6">
        <f>SUMIF($BV:$BV,$A6,Power_curves!AV:AV)</f>
        <v>3000</v>
      </c>
      <c r="AT6">
        <f>SUMIF($BV:$BV,$A6,Power_curves!AW:AW)</f>
        <v>3000</v>
      </c>
      <c r="AU6">
        <f>SUMIF($BV:$BV,$A6,Power_curves!AX:AX)</f>
        <v>3000</v>
      </c>
      <c r="AV6">
        <f>SUMIF($BV:$BV,$A6,Power_curves!AY:AY)</f>
        <v>3000</v>
      </c>
      <c r="AW6">
        <f>SUMIF($BV:$BV,$A6,Power_curves!AZ:AZ)</f>
        <v>3000</v>
      </c>
      <c r="AX6">
        <f>SUMIF($BV:$BV,$A6,Power_curves!BA:BA)</f>
        <v>3000</v>
      </c>
      <c r="AY6">
        <f>SUMIF($BV:$BV,$A6,Power_curves!BB:BB)</f>
        <v>3000</v>
      </c>
      <c r="AZ6">
        <f>SUMIF($BV:$BV,$A6,Power_curves!BC:BC)</f>
        <v>3000</v>
      </c>
      <c r="BA6">
        <f>SUMIF($BV:$BV,$A6,Power_curves!BD:BD)</f>
        <v>0</v>
      </c>
      <c r="BB6">
        <f>SUMIF($BV:$BV,$A6,Power_curves!BE:BE)</f>
        <v>0</v>
      </c>
      <c r="BC6">
        <f>SUMIF($BV:$BV,$A6,Power_curves!BF:BF)</f>
        <v>0</v>
      </c>
      <c r="BD6">
        <f>SUMIF($BV:$BV,$A6,Power_curves!BG:BG)</f>
        <v>0</v>
      </c>
      <c r="BE6">
        <f>SUMIF($BV:$BV,$A6,Power_curves!BH:BH)</f>
        <v>0</v>
      </c>
      <c r="BF6">
        <f>SUMIF($BV:$BV,$A6,Power_curves!BI:BI)</f>
        <v>0</v>
      </c>
      <c r="BG6">
        <f>SUMIF($BV:$BV,$A6,Power_curves!BJ:BJ)</f>
        <v>0</v>
      </c>
      <c r="BH6">
        <f>SUMIF($BV:$BV,$A6,Power_curves!BK:BK)</f>
        <v>0</v>
      </c>
      <c r="BI6">
        <f>SUMIF($BV:$BV,$A6,Power_curves!BL:BL)</f>
        <v>0</v>
      </c>
      <c r="BJ6">
        <f>SUMIF($BV:$BV,$A6,Power_curves!BM:BM)</f>
        <v>0</v>
      </c>
      <c r="BK6">
        <f>SUMIF($BV:$BV,$A6,Power_curves!BN:BN)</f>
        <v>0</v>
      </c>
      <c r="BL6">
        <f>SUMIF($BV:$BV,$A6,Power_curves!BO:BO)</f>
        <v>0</v>
      </c>
      <c r="BM6">
        <f>SUMIF($BV:$BV,$A6,Power_curves!BP:BP)</f>
        <v>0</v>
      </c>
      <c r="BN6">
        <f>SUMIF($BV:$BV,$A6,Power_curves!BQ:BQ)</f>
        <v>0</v>
      </c>
      <c r="BO6">
        <f>SUMIF($BV:$BV,$A6,Power_curves!BR:BR)</f>
        <v>0</v>
      </c>
      <c r="BP6">
        <f>SUMIF($BV:$BV,$A6,Power_curves!BS:BS)</f>
        <v>0</v>
      </c>
      <c r="BQ6">
        <f>SUMIF($BV:$BV,$A6,Power_curves!BT:BT)</f>
        <v>0</v>
      </c>
      <c r="BR6">
        <f>SUMIF($BV:$BV,$A6,Power_curves!BU:BU)</f>
        <v>0</v>
      </c>
      <c r="BS6">
        <f>SUMIF($BV:$BV,$A6,Power_curves!BV:BV)</f>
        <v>0</v>
      </c>
      <c r="BT6">
        <f>SUMIF($BV:$BV,$A6,Power_curves!BW:BW)</f>
        <v>0</v>
      </c>
      <c r="BV6" s="7" t="s">
        <v>38</v>
      </c>
    </row>
    <row r="7" spans="1:74" ht="12.75">
      <c r="A7" s="6" t="s">
        <v>12</v>
      </c>
      <c r="B7">
        <f>SUMIF($BV:$BV,$A7,Power_curves!E:E)</f>
        <v>0</v>
      </c>
      <c r="C7">
        <f>SUMIF($BV:$BV,$A7,Power_curves!F:F)</f>
        <v>0</v>
      </c>
      <c r="D7">
        <f>SUMIF($BV:$BV,$A7,Power_curves!G:G)</f>
        <v>0</v>
      </c>
      <c r="E7">
        <f>SUMIF($BV:$BV,$A7,Power_curves!H:H)</f>
        <v>0</v>
      </c>
      <c r="F7">
        <f>SUMIF($BV:$BV,$A7,Power_curves!I:I)</f>
        <v>0</v>
      </c>
      <c r="G7">
        <f>SUMIF($BV:$BV,$A7,Power_curves!J:J)</f>
        <v>0</v>
      </c>
      <c r="H7">
        <f>SUMIF($BV:$BV,$A7,Power_curves!K:K)</f>
        <v>0</v>
      </c>
      <c r="I7">
        <f>SUMIF($BV:$BV,$A7,Power_curves!L:L)</f>
        <v>0</v>
      </c>
      <c r="J7">
        <f>SUMIF($BV:$BV,$A7,Power_curves!M:M)</f>
        <v>0</v>
      </c>
      <c r="K7">
        <f>SUMIF($BV:$BV,$A7,Power_curves!N:N)</f>
        <v>0</v>
      </c>
      <c r="L7">
        <f>SUMIF($BV:$BV,$A7,Power_curves!O:O)</f>
        <v>0</v>
      </c>
      <c r="M7">
        <f>SUMIF($BV:$BV,$A7,Power_curves!P:P)</f>
        <v>0</v>
      </c>
      <c r="N7">
        <f>SUMIF($BV:$BV,$A7,Power_curves!Q:Q)</f>
        <v>0</v>
      </c>
      <c r="O7">
        <f>SUMIF($BV:$BV,$A7,Power_curves!R:R)</f>
        <v>0</v>
      </c>
      <c r="P7">
        <f>SUMIF($BV:$BV,$A7,Power_curves!S:S)</f>
        <v>0</v>
      </c>
      <c r="Q7">
        <f>SUMIF($BV:$BV,$A7,Power_curves!T:T)</f>
        <v>0</v>
      </c>
      <c r="R7">
        <f>SUMIF($BV:$BV,$A7,Power_curves!U:U)</f>
        <v>0</v>
      </c>
      <c r="S7">
        <f>SUMIF($BV:$BV,$A7,Power_curves!V:V)</f>
        <v>0</v>
      </c>
      <c r="T7">
        <f>SUMIF($BV:$BV,$A7,Power_curves!W:W)</f>
        <v>0</v>
      </c>
      <c r="U7">
        <f>SUMIF($BV:$BV,$A7,Power_curves!X:X)</f>
        <v>0</v>
      </c>
      <c r="V7">
        <f>SUMIF($BV:$BV,$A7,Power_curves!Y:Y)</f>
        <v>0</v>
      </c>
      <c r="W7">
        <f>SUMIF($BV:$BV,$A7,Power_curves!Z:Z)</f>
        <v>0</v>
      </c>
      <c r="X7">
        <f>SUMIF($BV:$BV,$A7,Power_curves!AA:AA)</f>
        <v>0</v>
      </c>
      <c r="Y7">
        <f>SUMIF($BV:$BV,$A7,Power_curves!AB:AB)</f>
        <v>0</v>
      </c>
      <c r="Z7">
        <f>SUMIF($BV:$BV,$A7,Power_curves!AC:AC)</f>
        <v>0</v>
      </c>
      <c r="AA7">
        <f>SUMIF($BV:$BV,$A7,Power_curves!AD:AD)</f>
        <v>0</v>
      </c>
      <c r="AB7">
        <f>SUMIF($BV:$BV,$A7,Power_curves!AE:AE)</f>
        <v>0</v>
      </c>
      <c r="AC7">
        <f>SUMIF($BV:$BV,$A7,Power_curves!AF:AF)</f>
        <v>0</v>
      </c>
      <c r="AD7">
        <f>SUMIF($BV:$BV,$A7,Power_curves!AG:AG)</f>
        <v>0</v>
      </c>
      <c r="AE7">
        <f>SUMIF($BV:$BV,$A7,Power_curves!AH:AH)</f>
        <v>0</v>
      </c>
      <c r="AF7">
        <f>SUMIF($BV:$BV,$A7,Power_curves!AI:AI)</f>
        <v>0</v>
      </c>
      <c r="AG7">
        <f>SUMIF($BV:$BV,$A7,Power_curves!AJ:AJ)</f>
        <v>0</v>
      </c>
      <c r="AH7">
        <f>SUMIF($BV:$BV,$A7,Power_curves!AK:AK)</f>
        <v>0</v>
      </c>
      <c r="AI7">
        <f>SUMIF($BV:$BV,$A7,Power_curves!AL:AL)</f>
        <v>0</v>
      </c>
      <c r="AJ7">
        <f>SUMIF($BV:$BV,$A7,Power_curves!AM:AM)</f>
        <v>0</v>
      </c>
      <c r="AK7">
        <f>SUMIF($BV:$BV,$A7,Power_curves!AN:AN)</f>
        <v>0</v>
      </c>
      <c r="AL7">
        <f>SUMIF($BV:$BV,$A7,Power_curves!AO:AO)</f>
        <v>0</v>
      </c>
      <c r="AM7">
        <f>SUMIF($BV:$BV,$A7,Power_curves!AP:AP)</f>
        <v>0</v>
      </c>
      <c r="AN7">
        <f>SUMIF($BV:$BV,$A7,Power_curves!AQ:AQ)</f>
        <v>0</v>
      </c>
      <c r="AO7">
        <f>SUMIF($BV:$BV,$A7,Power_curves!AR:AR)</f>
        <v>0</v>
      </c>
      <c r="AP7">
        <f>SUMIF($BV:$BV,$A7,Power_curves!AS:AS)</f>
        <v>0</v>
      </c>
      <c r="AQ7">
        <f>SUMIF($BV:$BV,$A7,Power_curves!AT:AT)</f>
        <v>0</v>
      </c>
      <c r="AR7">
        <f>SUMIF($BV:$BV,$A7,Power_curves!AU:AU)</f>
        <v>0</v>
      </c>
      <c r="AS7">
        <f>SUMIF($BV:$BV,$A7,Power_curves!AV:AV)</f>
        <v>0</v>
      </c>
      <c r="AT7">
        <f>SUMIF($BV:$BV,$A7,Power_curves!AW:AW)</f>
        <v>0</v>
      </c>
      <c r="AU7">
        <f>SUMIF($BV:$BV,$A7,Power_curves!AX:AX)</f>
        <v>0</v>
      </c>
      <c r="AV7">
        <f>SUMIF($BV:$BV,$A7,Power_curves!AY:AY)</f>
        <v>0</v>
      </c>
      <c r="AW7">
        <f>SUMIF($BV:$BV,$A7,Power_curves!AZ:AZ)</f>
        <v>0</v>
      </c>
      <c r="AX7">
        <f>SUMIF($BV:$BV,$A7,Power_curves!BA:BA)</f>
        <v>0</v>
      </c>
      <c r="AY7">
        <f>SUMIF($BV:$BV,$A7,Power_curves!BB:BB)</f>
        <v>0</v>
      </c>
      <c r="AZ7">
        <f>SUMIF($BV:$BV,$A7,Power_curves!BC:BC)</f>
        <v>0</v>
      </c>
      <c r="BA7">
        <f>SUMIF($BV:$BV,$A7,Power_curves!BD:BD)</f>
        <v>0</v>
      </c>
      <c r="BB7">
        <f>SUMIF($BV:$BV,$A7,Power_curves!BE:BE)</f>
        <v>0</v>
      </c>
      <c r="BC7">
        <f>SUMIF($BV:$BV,$A7,Power_curves!BF:BF)</f>
        <v>0</v>
      </c>
      <c r="BD7">
        <f>SUMIF($BV:$BV,$A7,Power_curves!BG:BG)</f>
        <v>0</v>
      </c>
      <c r="BE7">
        <f>SUMIF($BV:$BV,$A7,Power_curves!BH:BH)</f>
        <v>0</v>
      </c>
      <c r="BF7">
        <f>SUMIF($BV:$BV,$A7,Power_curves!BI:BI)</f>
        <v>0</v>
      </c>
      <c r="BG7">
        <f>SUMIF($BV:$BV,$A7,Power_curves!BJ:BJ)</f>
        <v>0</v>
      </c>
      <c r="BH7">
        <f>SUMIF($BV:$BV,$A7,Power_curves!BK:BK)</f>
        <v>0</v>
      </c>
      <c r="BI7">
        <f>SUMIF($BV:$BV,$A7,Power_curves!BL:BL)</f>
        <v>0</v>
      </c>
      <c r="BJ7">
        <f>SUMIF($BV:$BV,$A7,Power_curves!BM:BM)</f>
        <v>0</v>
      </c>
      <c r="BK7">
        <f>SUMIF($BV:$BV,$A7,Power_curves!BN:BN)</f>
        <v>0</v>
      </c>
      <c r="BL7">
        <f>SUMIF($BV:$BV,$A7,Power_curves!BO:BO)</f>
        <v>0</v>
      </c>
      <c r="BM7">
        <f>SUMIF($BV:$BV,$A7,Power_curves!BP:BP)</f>
        <v>0</v>
      </c>
      <c r="BN7">
        <f>SUMIF($BV:$BV,$A7,Power_curves!BQ:BQ)</f>
        <v>0</v>
      </c>
      <c r="BO7">
        <f>SUMIF($BV:$BV,$A7,Power_curves!BR:BR)</f>
        <v>0</v>
      </c>
      <c r="BP7">
        <f>SUMIF($BV:$BV,$A7,Power_curves!BS:BS)</f>
        <v>0</v>
      </c>
      <c r="BQ7">
        <f>SUMIF($BV:$BV,$A7,Power_curves!BT:BT)</f>
        <v>0</v>
      </c>
      <c r="BR7">
        <f>SUMIF($BV:$BV,$A7,Power_curves!BU:BU)</f>
        <v>0</v>
      </c>
      <c r="BS7">
        <f>SUMIF($BV:$BV,$A7,Power_curves!BV:BV)</f>
        <v>0</v>
      </c>
      <c r="BT7">
        <f>SUMIF($BV:$BV,$A7,Power_curves!BW:BW)</f>
        <v>0</v>
      </c>
      <c r="BV7" s="7" t="s">
        <v>51</v>
      </c>
    </row>
    <row r="8" spans="1:72" ht="12.75">
      <c r="A8" s="6" t="s">
        <v>12</v>
      </c>
      <c r="B8">
        <f>SUMIF($BV:$BV,$A8,Power_curves!E:E)</f>
        <v>0</v>
      </c>
      <c r="C8">
        <f>SUMIF($BV:$BV,$A8,Power_curves!F:F)</f>
        <v>0</v>
      </c>
      <c r="D8">
        <f>SUMIF($BV:$BV,$A8,Power_curves!G:G)</f>
        <v>0</v>
      </c>
      <c r="E8">
        <f>SUMIF($BV:$BV,$A8,Power_curves!H:H)</f>
        <v>0</v>
      </c>
      <c r="F8">
        <f>SUMIF($BV:$BV,$A8,Power_curves!I:I)</f>
        <v>0</v>
      </c>
      <c r="G8">
        <f>SUMIF($BV:$BV,$A8,Power_curves!J:J)</f>
        <v>0</v>
      </c>
      <c r="H8">
        <f>SUMIF($BV:$BV,$A8,Power_curves!K:K)</f>
        <v>0</v>
      </c>
      <c r="I8">
        <f>SUMIF($BV:$BV,$A8,Power_curves!L:L)</f>
        <v>0</v>
      </c>
      <c r="J8">
        <f>SUMIF($BV:$BV,$A8,Power_curves!M:M)</f>
        <v>0</v>
      </c>
      <c r="K8">
        <f>SUMIF($BV:$BV,$A8,Power_curves!N:N)</f>
        <v>0</v>
      </c>
      <c r="L8">
        <f>SUMIF($BV:$BV,$A8,Power_curves!O:O)</f>
        <v>0</v>
      </c>
      <c r="M8">
        <f>SUMIF($BV:$BV,$A8,Power_curves!P:P)</f>
        <v>0</v>
      </c>
      <c r="N8">
        <f>SUMIF($BV:$BV,$A8,Power_curves!Q:Q)</f>
        <v>0</v>
      </c>
      <c r="O8">
        <f>SUMIF($BV:$BV,$A8,Power_curves!R:R)</f>
        <v>0</v>
      </c>
      <c r="P8">
        <f>SUMIF($BV:$BV,$A8,Power_curves!S:S)</f>
        <v>0</v>
      </c>
      <c r="Q8">
        <f>SUMIF($BV:$BV,$A8,Power_curves!T:T)</f>
        <v>0</v>
      </c>
      <c r="R8">
        <f>SUMIF($BV:$BV,$A8,Power_curves!U:U)</f>
        <v>0</v>
      </c>
      <c r="S8">
        <f>SUMIF($BV:$BV,$A8,Power_curves!V:V)</f>
        <v>0</v>
      </c>
      <c r="T8">
        <f>SUMIF($BV:$BV,$A8,Power_curves!W:W)</f>
        <v>0</v>
      </c>
      <c r="U8">
        <f>SUMIF($BV:$BV,$A8,Power_curves!X:X)</f>
        <v>0</v>
      </c>
      <c r="V8">
        <f>SUMIF($BV:$BV,$A8,Power_curves!Y:Y)</f>
        <v>0</v>
      </c>
      <c r="W8">
        <f>SUMIF($BV:$BV,$A8,Power_curves!Z:Z)</f>
        <v>0</v>
      </c>
      <c r="X8">
        <f>SUMIF($BV:$BV,$A8,Power_curves!AA:AA)</f>
        <v>0</v>
      </c>
      <c r="Y8">
        <f>SUMIF($BV:$BV,$A8,Power_curves!AB:AB)</f>
        <v>0</v>
      </c>
      <c r="Z8">
        <f>SUMIF($BV:$BV,$A8,Power_curves!AC:AC)</f>
        <v>0</v>
      </c>
      <c r="AA8">
        <f>SUMIF($BV:$BV,$A8,Power_curves!AD:AD)</f>
        <v>0</v>
      </c>
      <c r="AB8">
        <f>SUMIF($BV:$BV,$A8,Power_curves!AE:AE)</f>
        <v>0</v>
      </c>
      <c r="AC8">
        <f>SUMIF($BV:$BV,$A8,Power_curves!AF:AF)</f>
        <v>0</v>
      </c>
      <c r="AD8">
        <f>SUMIF($BV:$BV,$A8,Power_curves!AG:AG)</f>
        <v>0</v>
      </c>
      <c r="AE8">
        <f>SUMIF($BV:$BV,$A8,Power_curves!AH:AH)</f>
        <v>0</v>
      </c>
      <c r="AF8">
        <f>SUMIF($BV:$BV,$A8,Power_curves!AI:AI)</f>
        <v>0</v>
      </c>
      <c r="AG8">
        <f>SUMIF($BV:$BV,$A8,Power_curves!AJ:AJ)</f>
        <v>0</v>
      </c>
      <c r="AH8">
        <f>SUMIF($BV:$BV,$A8,Power_curves!AK:AK)</f>
        <v>0</v>
      </c>
      <c r="AI8">
        <f>SUMIF($BV:$BV,$A8,Power_curves!AL:AL)</f>
        <v>0</v>
      </c>
      <c r="AJ8">
        <f>SUMIF($BV:$BV,$A8,Power_curves!AM:AM)</f>
        <v>0</v>
      </c>
      <c r="AK8">
        <f>SUMIF($BV:$BV,$A8,Power_curves!AN:AN)</f>
        <v>0</v>
      </c>
      <c r="AL8">
        <f>SUMIF($BV:$BV,$A8,Power_curves!AO:AO)</f>
        <v>0</v>
      </c>
      <c r="AM8">
        <f>SUMIF($BV:$BV,$A8,Power_curves!AP:AP)</f>
        <v>0</v>
      </c>
      <c r="AN8">
        <f>SUMIF($BV:$BV,$A8,Power_curves!AQ:AQ)</f>
        <v>0</v>
      </c>
      <c r="AO8">
        <f>SUMIF($BV:$BV,$A8,Power_curves!AR:AR)</f>
        <v>0</v>
      </c>
      <c r="AP8">
        <f>SUMIF($BV:$BV,$A8,Power_curves!AS:AS)</f>
        <v>0</v>
      </c>
      <c r="AQ8">
        <f>SUMIF($BV:$BV,$A8,Power_curves!AT:AT)</f>
        <v>0</v>
      </c>
      <c r="AR8">
        <f>SUMIF($BV:$BV,$A8,Power_curves!AU:AU)</f>
        <v>0</v>
      </c>
      <c r="AS8">
        <f>SUMIF($BV:$BV,$A8,Power_curves!AV:AV)</f>
        <v>0</v>
      </c>
      <c r="AT8">
        <f>SUMIF($BV:$BV,$A8,Power_curves!AW:AW)</f>
        <v>0</v>
      </c>
      <c r="AU8">
        <f>SUMIF($BV:$BV,$A8,Power_curves!AX:AX)</f>
        <v>0</v>
      </c>
      <c r="AV8">
        <f>SUMIF($BV:$BV,$A8,Power_curves!AY:AY)</f>
        <v>0</v>
      </c>
      <c r="AW8">
        <f>SUMIF($BV:$BV,$A8,Power_curves!AZ:AZ)</f>
        <v>0</v>
      </c>
      <c r="AX8">
        <f>SUMIF($BV:$BV,$A8,Power_curves!BA:BA)</f>
        <v>0</v>
      </c>
      <c r="AY8">
        <f>SUMIF($BV:$BV,$A8,Power_curves!BB:BB)</f>
        <v>0</v>
      </c>
      <c r="AZ8">
        <f>SUMIF($BV:$BV,$A8,Power_curves!BC:BC)</f>
        <v>0</v>
      </c>
      <c r="BA8">
        <f>SUMIF($BV:$BV,$A8,Power_curves!BD:BD)</f>
        <v>0</v>
      </c>
      <c r="BB8">
        <f>SUMIF($BV:$BV,$A8,Power_curves!BE:BE)</f>
        <v>0</v>
      </c>
      <c r="BC8">
        <f>SUMIF($BV:$BV,$A8,Power_curves!BF:BF)</f>
        <v>0</v>
      </c>
      <c r="BD8">
        <f>SUMIF($BV:$BV,$A8,Power_curves!BG:BG)</f>
        <v>0</v>
      </c>
      <c r="BE8">
        <f>SUMIF($BV:$BV,$A8,Power_curves!BH:BH)</f>
        <v>0</v>
      </c>
      <c r="BF8">
        <f>SUMIF($BV:$BV,$A8,Power_curves!BI:BI)</f>
        <v>0</v>
      </c>
      <c r="BG8">
        <f>SUMIF($BV:$BV,$A8,Power_curves!BJ:BJ)</f>
        <v>0</v>
      </c>
      <c r="BH8">
        <f>SUMIF($BV:$BV,$A8,Power_curves!BK:BK)</f>
        <v>0</v>
      </c>
      <c r="BI8">
        <f>SUMIF($BV:$BV,$A8,Power_curves!BL:BL)</f>
        <v>0</v>
      </c>
      <c r="BJ8">
        <f>SUMIF($BV:$BV,$A8,Power_curves!BM:BM)</f>
        <v>0</v>
      </c>
      <c r="BK8">
        <f>SUMIF($BV:$BV,$A8,Power_curves!BN:BN)</f>
        <v>0</v>
      </c>
      <c r="BL8">
        <f>SUMIF($BV:$BV,$A8,Power_curves!BO:BO)</f>
        <v>0</v>
      </c>
      <c r="BM8">
        <f>SUMIF($BV:$BV,$A8,Power_curves!BP:BP)</f>
        <v>0</v>
      </c>
      <c r="BN8">
        <f>SUMIF($BV:$BV,$A8,Power_curves!BQ:BQ)</f>
        <v>0</v>
      </c>
      <c r="BO8">
        <f>SUMIF($BV:$BV,$A8,Power_curves!BR:BR)</f>
        <v>0</v>
      </c>
      <c r="BP8">
        <f>SUMIF($BV:$BV,$A8,Power_curves!BS:BS)</f>
        <v>0</v>
      </c>
      <c r="BQ8">
        <f>SUMIF($BV:$BV,$A8,Power_curves!BT:BT)</f>
        <v>0</v>
      </c>
      <c r="BR8">
        <f>SUMIF($BV:$BV,$A8,Power_curves!BU:BU)</f>
        <v>0</v>
      </c>
      <c r="BS8">
        <f>SUMIF($BV:$BV,$A8,Power_curves!BV:BV)</f>
        <v>0</v>
      </c>
      <c r="BT8">
        <f>SUMIF($BV:$BV,$A8,Power_curves!BW:BW)</f>
        <v>0</v>
      </c>
    </row>
    <row r="9" spans="1:72" ht="12.75">
      <c r="A9" s="6" t="s">
        <v>12</v>
      </c>
      <c r="B9">
        <f>SUMIF($BV:$BV,$A9,Power_curves!E:E)</f>
        <v>0</v>
      </c>
      <c r="C9">
        <f>SUMIF($BV:$BV,$A9,Power_curves!F:F)</f>
        <v>0</v>
      </c>
      <c r="D9">
        <f>SUMIF($BV:$BV,$A9,Power_curves!G:G)</f>
        <v>0</v>
      </c>
      <c r="E9">
        <f>SUMIF($BV:$BV,$A9,Power_curves!H:H)</f>
        <v>0</v>
      </c>
      <c r="F9">
        <f>SUMIF($BV:$BV,$A9,Power_curves!I:I)</f>
        <v>0</v>
      </c>
      <c r="G9">
        <f>SUMIF($BV:$BV,$A9,Power_curves!J:J)</f>
        <v>0</v>
      </c>
      <c r="H9">
        <f>SUMIF($BV:$BV,$A9,Power_curves!K:K)</f>
        <v>0</v>
      </c>
      <c r="I9">
        <f>SUMIF($BV:$BV,$A9,Power_curves!L:L)</f>
        <v>0</v>
      </c>
      <c r="J9">
        <f>SUMIF($BV:$BV,$A9,Power_curves!M:M)</f>
        <v>0</v>
      </c>
      <c r="K9">
        <f>SUMIF($BV:$BV,$A9,Power_curves!N:N)</f>
        <v>0</v>
      </c>
      <c r="L9">
        <f>SUMIF($BV:$BV,$A9,Power_curves!O:O)</f>
        <v>0</v>
      </c>
      <c r="M9">
        <f>SUMIF($BV:$BV,$A9,Power_curves!P:P)</f>
        <v>0</v>
      </c>
      <c r="N9">
        <f>SUMIF($BV:$BV,$A9,Power_curves!Q:Q)</f>
        <v>0</v>
      </c>
      <c r="O9">
        <f>SUMIF($BV:$BV,$A9,Power_curves!R:R)</f>
        <v>0</v>
      </c>
      <c r="P9">
        <f>SUMIF($BV:$BV,$A9,Power_curves!S:S)</f>
        <v>0</v>
      </c>
      <c r="Q9">
        <f>SUMIF($BV:$BV,$A9,Power_curves!T:T)</f>
        <v>0</v>
      </c>
      <c r="R9">
        <f>SUMIF($BV:$BV,$A9,Power_curves!U:U)</f>
        <v>0</v>
      </c>
      <c r="S9">
        <f>SUMIF($BV:$BV,$A9,Power_curves!V:V)</f>
        <v>0</v>
      </c>
      <c r="T9">
        <f>SUMIF($BV:$BV,$A9,Power_curves!W:W)</f>
        <v>0</v>
      </c>
      <c r="U9">
        <f>SUMIF($BV:$BV,$A9,Power_curves!X:X)</f>
        <v>0</v>
      </c>
      <c r="V9">
        <f>SUMIF($BV:$BV,$A9,Power_curves!Y:Y)</f>
        <v>0</v>
      </c>
      <c r="W9">
        <f>SUMIF($BV:$BV,$A9,Power_curves!Z:Z)</f>
        <v>0</v>
      </c>
      <c r="X9">
        <f>SUMIF($BV:$BV,$A9,Power_curves!AA:AA)</f>
        <v>0</v>
      </c>
      <c r="Y9">
        <f>SUMIF($BV:$BV,$A9,Power_curves!AB:AB)</f>
        <v>0</v>
      </c>
      <c r="Z9">
        <f>SUMIF($BV:$BV,$A9,Power_curves!AC:AC)</f>
        <v>0</v>
      </c>
      <c r="AA9">
        <f>SUMIF($BV:$BV,$A9,Power_curves!AD:AD)</f>
        <v>0</v>
      </c>
      <c r="AB9">
        <f>SUMIF($BV:$BV,$A9,Power_curves!AE:AE)</f>
        <v>0</v>
      </c>
      <c r="AC9">
        <f>SUMIF($BV:$BV,$A9,Power_curves!AF:AF)</f>
        <v>0</v>
      </c>
      <c r="AD9">
        <f>SUMIF($BV:$BV,$A9,Power_curves!AG:AG)</f>
        <v>0</v>
      </c>
      <c r="AE9">
        <f>SUMIF($BV:$BV,$A9,Power_curves!AH:AH)</f>
        <v>0</v>
      </c>
      <c r="AF9">
        <f>SUMIF($BV:$BV,$A9,Power_curves!AI:AI)</f>
        <v>0</v>
      </c>
      <c r="AG9">
        <f>SUMIF($BV:$BV,$A9,Power_curves!AJ:AJ)</f>
        <v>0</v>
      </c>
      <c r="AH9">
        <f>SUMIF($BV:$BV,$A9,Power_curves!AK:AK)</f>
        <v>0</v>
      </c>
      <c r="AI9">
        <f>SUMIF($BV:$BV,$A9,Power_curves!AL:AL)</f>
        <v>0</v>
      </c>
      <c r="AJ9">
        <f>SUMIF($BV:$BV,$A9,Power_curves!AM:AM)</f>
        <v>0</v>
      </c>
      <c r="AK9">
        <f>SUMIF($BV:$BV,$A9,Power_curves!AN:AN)</f>
        <v>0</v>
      </c>
      <c r="AL9">
        <f>SUMIF($BV:$BV,$A9,Power_curves!AO:AO)</f>
        <v>0</v>
      </c>
      <c r="AM9">
        <f>SUMIF($BV:$BV,$A9,Power_curves!AP:AP)</f>
        <v>0</v>
      </c>
      <c r="AN9">
        <f>SUMIF($BV:$BV,$A9,Power_curves!AQ:AQ)</f>
        <v>0</v>
      </c>
      <c r="AO9">
        <f>SUMIF($BV:$BV,$A9,Power_curves!AR:AR)</f>
        <v>0</v>
      </c>
      <c r="AP9">
        <f>SUMIF($BV:$BV,$A9,Power_curves!AS:AS)</f>
        <v>0</v>
      </c>
      <c r="AQ9">
        <f>SUMIF($BV:$BV,$A9,Power_curves!AT:AT)</f>
        <v>0</v>
      </c>
      <c r="AR9">
        <f>SUMIF($BV:$BV,$A9,Power_curves!AU:AU)</f>
        <v>0</v>
      </c>
      <c r="AS9">
        <f>SUMIF($BV:$BV,$A9,Power_curves!AV:AV)</f>
        <v>0</v>
      </c>
      <c r="AT9">
        <f>SUMIF($BV:$BV,$A9,Power_curves!AW:AW)</f>
        <v>0</v>
      </c>
      <c r="AU9">
        <f>SUMIF($BV:$BV,$A9,Power_curves!AX:AX)</f>
        <v>0</v>
      </c>
      <c r="AV9">
        <f>SUMIF($BV:$BV,$A9,Power_curves!AY:AY)</f>
        <v>0</v>
      </c>
      <c r="AW9">
        <f>SUMIF($BV:$BV,$A9,Power_curves!AZ:AZ)</f>
        <v>0</v>
      </c>
      <c r="AX9">
        <f>SUMIF($BV:$BV,$A9,Power_curves!BA:BA)</f>
        <v>0</v>
      </c>
      <c r="AY9">
        <f>SUMIF($BV:$BV,$A9,Power_curves!BB:BB)</f>
        <v>0</v>
      </c>
      <c r="AZ9">
        <f>SUMIF($BV:$BV,$A9,Power_curves!BC:BC)</f>
        <v>0</v>
      </c>
      <c r="BA9">
        <f>SUMIF($BV:$BV,$A9,Power_curves!BD:BD)</f>
        <v>0</v>
      </c>
      <c r="BB9">
        <f>SUMIF($BV:$BV,$A9,Power_curves!BE:BE)</f>
        <v>0</v>
      </c>
      <c r="BC9">
        <f>SUMIF($BV:$BV,$A9,Power_curves!BF:BF)</f>
        <v>0</v>
      </c>
      <c r="BD9">
        <f>SUMIF($BV:$BV,$A9,Power_curves!BG:BG)</f>
        <v>0</v>
      </c>
      <c r="BE9">
        <f>SUMIF($BV:$BV,$A9,Power_curves!BH:BH)</f>
        <v>0</v>
      </c>
      <c r="BF9">
        <f>SUMIF($BV:$BV,$A9,Power_curves!BI:BI)</f>
        <v>0</v>
      </c>
      <c r="BG9">
        <f>SUMIF($BV:$BV,$A9,Power_curves!BJ:BJ)</f>
        <v>0</v>
      </c>
      <c r="BH9">
        <f>SUMIF($BV:$BV,$A9,Power_curves!BK:BK)</f>
        <v>0</v>
      </c>
      <c r="BI9">
        <f>SUMIF($BV:$BV,$A9,Power_curves!BL:BL)</f>
        <v>0</v>
      </c>
      <c r="BJ9">
        <f>SUMIF($BV:$BV,$A9,Power_curves!BM:BM)</f>
        <v>0</v>
      </c>
      <c r="BK9">
        <f>SUMIF($BV:$BV,$A9,Power_curves!BN:BN)</f>
        <v>0</v>
      </c>
      <c r="BL9">
        <f>SUMIF($BV:$BV,$A9,Power_curves!BO:BO)</f>
        <v>0</v>
      </c>
      <c r="BM9">
        <f>SUMIF($BV:$BV,$A9,Power_curves!BP:BP)</f>
        <v>0</v>
      </c>
      <c r="BN9">
        <f>SUMIF($BV:$BV,$A9,Power_curves!BQ:BQ)</f>
        <v>0</v>
      </c>
      <c r="BO9">
        <f>SUMIF($BV:$BV,$A9,Power_curves!BR:BR)</f>
        <v>0</v>
      </c>
      <c r="BP9">
        <f>SUMIF($BV:$BV,$A9,Power_curves!BS:BS)</f>
        <v>0</v>
      </c>
      <c r="BQ9">
        <f>SUMIF($BV:$BV,$A9,Power_curves!BT:BT)</f>
        <v>0</v>
      </c>
      <c r="BR9">
        <f>SUMIF($BV:$BV,$A9,Power_curves!BU:BU)</f>
        <v>0</v>
      </c>
      <c r="BS9">
        <f>SUMIF($BV:$BV,$A9,Power_curves!BV:BV)</f>
        <v>0</v>
      </c>
      <c r="BT9">
        <f>SUMIF($BV:$BV,$A9,Power_curves!BW:BW)</f>
        <v>0</v>
      </c>
    </row>
    <row r="10" spans="1:72" ht="12.75">
      <c r="A10" s="6" t="s">
        <v>12</v>
      </c>
      <c r="B10">
        <f>SUMIF($BV:$BV,$A10,Power_curves!E:E)</f>
        <v>0</v>
      </c>
      <c r="C10">
        <f>SUMIF($BV:$BV,$A10,Power_curves!F:F)</f>
        <v>0</v>
      </c>
      <c r="D10">
        <f>SUMIF($BV:$BV,$A10,Power_curves!G:G)</f>
        <v>0</v>
      </c>
      <c r="E10">
        <f>SUMIF($BV:$BV,$A10,Power_curves!H:H)</f>
        <v>0</v>
      </c>
      <c r="F10">
        <f>SUMIF($BV:$BV,$A10,Power_curves!I:I)</f>
        <v>0</v>
      </c>
      <c r="G10">
        <f>SUMIF($BV:$BV,$A10,Power_curves!J:J)</f>
        <v>0</v>
      </c>
      <c r="H10">
        <f>SUMIF($BV:$BV,$A10,Power_curves!K:K)</f>
        <v>0</v>
      </c>
      <c r="I10">
        <f>SUMIF($BV:$BV,$A10,Power_curves!L:L)</f>
        <v>0</v>
      </c>
      <c r="J10">
        <f>SUMIF($BV:$BV,$A10,Power_curves!M:M)</f>
        <v>0</v>
      </c>
      <c r="K10">
        <f>SUMIF($BV:$BV,$A10,Power_curves!N:N)</f>
        <v>0</v>
      </c>
      <c r="L10">
        <f>SUMIF($BV:$BV,$A10,Power_curves!O:O)</f>
        <v>0</v>
      </c>
      <c r="M10">
        <f>SUMIF($BV:$BV,$A10,Power_curves!P:P)</f>
        <v>0</v>
      </c>
      <c r="N10">
        <f>SUMIF($BV:$BV,$A10,Power_curves!Q:Q)</f>
        <v>0</v>
      </c>
      <c r="O10">
        <f>SUMIF($BV:$BV,$A10,Power_curves!R:R)</f>
        <v>0</v>
      </c>
      <c r="P10">
        <f>SUMIF($BV:$BV,$A10,Power_curves!S:S)</f>
        <v>0</v>
      </c>
      <c r="Q10">
        <f>SUMIF($BV:$BV,$A10,Power_curves!T:T)</f>
        <v>0</v>
      </c>
      <c r="R10">
        <f>SUMIF($BV:$BV,$A10,Power_curves!U:U)</f>
        <v>0</v>
      </c>
      <c r="S10">
        <f>SUMIF($BV:$BV,$A10,Power_curves!V:V)</f>
        <v>0</v>
      </c>
      <c r="T10">
        <f>SUMIF($BV:$BV,$A10,Power_curves!W:W)</f>
        <v>0</v>
      </c>
      <c r="U10">
        <f>SUMIF($BV:$BV,$A10,Power_curves!X:X)</f>
        <v>0</v>
      </c>
      <c r="V10">
        <f>SUMIF($BV:$BV,$A10,Power_curves!Y:Y)</f>
        <v>0</v>
      </c>
      <c r="W10">
        <f>SUMIF($BV:$BV,$A10,Power_curves!Z:Z)</f>
        <v>0</v>
      </c>
      <c r="X10">
        <f>SUMIF($BV:$BV,$A10,Power_curves!AA:AA)</f>
        <v>0</v>
      </c>
      <c r="Y10">
        <f>SUMIF($BV:$BV,$A10,Power_curves!AB:AB)</f>
        <v>0</v>
      </c>
      <c r="Z10">
        <f>SUMIF($BV:$BV,$A10,Power_curves!AC:AC)</f>
        <v>0</v>
      </c>
      <c r="AA10">
        <f>SUMIF($BV:$BV,$A10,Power_curves!AD:AD)</f>
        <v>0</v>
      </c>
      <c r="AB10">
        <f>SUMIF($BV:$BV,$A10,Power_curves!AE:AE)</f>
        <v>0</v>
      </c>
      <c r="AC10">
        <f>SUMIF($BV:$BV,$A10,Power_curves!AF:AF)</f>
        <v>0</v>
      </c>
      <c r="AD10">
        <f>SUMIF($BV:$BV,$A10,Power_curves!AG:AG)</f>
        <v>0</v>
      </c>
      <c r="AE10">
        <f>SUMIF($BV:$BV,$A10,Power_curves!AH:AH)</f>
        <v>0</v>
      </c>
      <c r="AF10">
        <f>SUMIF($BV:$BV,$A10,Power_curves!AI:AI)</f>
        <v>0</v>
      </c>
      <c r="AG10">
        <f>SUMIF($BV:$BV,$A10,Power_curves!AJ:AJ)</f>
        <v>0</v>
      </c>
      <c r="AH10">
        <f>SUMIF($BV:$BV,$A10,Power_curves!AK:AK)</f>
        <v>0</v>
      </c>
      <c r="AI10">
        <f>SUMIF($BV:$BV,$A10,Power_curves!AL:AL)</f>
        <v>0</v>
      </c>
      <c r="AJ10">
        <f>SUMIF($BV:$BV,$A10,Power_curves!AM:AM)</f>
        <v>0</v>
      </c>
      <c r="AK10">
        <f>SUMIF($BV:$BV,$A10,Power_curves!AN:AN)</f>
        <v>0</v>
      </c>
      <c r="AL10">
        <f>SUMIF($BV:$BV,$A10,Power_curves!AO:AO)</f>
        <v>0</v>
      </c>
      <c r="AM10">
        <f>SUMIF($BV:$BV,$A10,Power_curves!AP:AP)</f>
        <v>0</v>
      </c>
      <c r="AN10">
        <f>SUMIF($BV:$BV,$A10,Power_curves!AQ:AQ)</f>
        <v>0</v>
      </c>
      <c r="AO10">
        <f>SUMIF($BV:$BV,$A10,Power_curves!AR:AR)</f>
        <v>0</v>
      </c>
      <c r="AP10">
        <f>SUMIF($BV:$BV,$A10,Power_curves!AS:AS)</f>
        <v>0</v>
      </c>
      <c r="AQ10">
        <f>SUMIF($BV:$BV,$A10,Power_curves!AT:AT)</f>
        <v>0</v>
      </c>
      <c r="AR10">
        <f>SUMIF($BV:$BV,$A10,Power_curves!AU:AU)</f>
        <v>0</v>
      </c>
      <c r="AS10">
        <f>SUMIF($BV:$BV,$A10,Power_curves!AV:AV)</f>
        <v>0</v>
      </c>
      <c r="AT10">
        <f>SUMIF($BV:$BV,$A10,Power_curves!AW:AW)</f>
        <v>0</v>
      </c>
      <c r="AU10">
        <f>SUMIF($BV:$BV,$A10,Power_curves!AX:AX)</f>
        <v>0</v>
      </c>
      <c r="AV10">
        <f>SUMIF($BV:$BV,$A10,Power_curves!AY:AY)</f>
        <v>0</v>
      </c>
      <c r="AW10">
        <f>SUMIF($BV:$BV,$A10,Power_curves!AZ:AZ)</f>
        <v>0</v>
      </c>
      <c r="AX10">
        <f>SUMIF($BV:$BV,$A10,Power_curves!BA:BA)</f>
        <v>0</v>
      </c>
      <c r="AY10">
        <f>SUMIF($BV:$BV,$A10,Power_curves!BB:BB)</f>
        <v>0</v>
      </c>
      <c r="AZ10">
        <f>SUMIF($BV:$BV,$A10,Power_curves!BC:BC)</f>
        <v>0</v>
      </c>
      <c r="BA10">
        <f>SUMIF($BV:$BV,$A10,Power_curves!BD:BD)</f>
        <v>0</v>
      </c>
      <c r="BB10">
        <f>SUMIF($BV:$BV,$A10,Power_curves!BE:BE)</f>
        <v>0</v>
      </c>
      <c r="BC10">
        <f>SUMIF($BV:$BV,$A10,Power_curves!BF:BF)</f>
        <v>0</v>
      </c>
      <c r="BD10">
        <f>SUMIF($BV:$BV,$A10,Power_curves!BG:BG)</f>
        <v>0</v>
      </c>
      <c r="BE10">
        <f>SUMIF($BV:$BV,$A10,Power_curves!BH:BH)</f>
        <v>0</v>
      </c>
      <c r="BF10">
        <f>SUMIF($BV:$BV,$A10,Power_curves!BI:BI)</f>
        <v>0</v>
      </c>
      <c r="BG10">
        <f>SUMIF($BV:$BV,$A10,Power_curves!BJ:BJ)</f>
        <v>0</v>
      </c>
      <c r="BH10">
        <f>SUMIF($BV:$BV,$A10,Power_curves!BK:BK)</f>
        <v>0</v>
      </c>
      <c r="BI10">
        <f>SUMIF($BV:$BV,$A10,Power_curves!BL:BL)</f>
        <v>0</v>
      </c>
      <c r="BJ10">
        <f>SUMIF($BV:$BV,$A10,Power_curves!BM:BM)</f>
        <v>0</v>
      </c>
      <c r="BK10">
        <f>SUMIF($BV:$BV,$A10,Power_curves!BN:BN)</f>
        <v>0</v>
      </c>
      <c r="BL10">
        <f>SUMIF($BV:$BV,$A10,Power_curves!BO:BO)</f>
        <v>0</v>
      </c>
      <c r="BM10">
        <f>SUMIF($BV:$BV,$A10,Power_curves!BP:BP)</f>
        <v>0</v>
      </c>
      <c r="BN10">
        <f>SUMIF($BV:$BV,$A10,Power_curves!BQ:BQ)</f>
        <v>0</v>
      </c>
      <c r="BO10">
        <f>SUMIF($BV:$BV,$A10,Power_curves!BR:BR)</f>
        <v>0</v>
      </c>
      <c r="BP10">
        <f>SUMIF($BV:$BV,$A10,Power_curves!BS:BS)</f>
        <v>0</v>
      </c>
      <c r="BQ10">
        <f>SUMIF($BV:$BV,$A10,Power_curves!BT:BT)</f>
        <v>0</v>
      </c>
      <c r="BR10">
        <f>SUMIF($BV:$BV,$A10,Power_curves!BU:BU)</f>
        <v>0</v>
      </c>
      <c r="BS10">
        <f>SUMIF($BV:$BV,$A10,Power_curves!BV:BV)</f>
        <v>0</v>
      </c>
      <c r="BT10">
        <f>SUMIF($BV:$BV,$A10,Power_curves!BW:BW)</f>
        <v>0</v>
      </c>
    </row>
    <row r="11" spans="1:72" ht="12.75">
      <c r="A11" s="6" t="s">
        <v>12</v>
      </c>
      <c r="B11">
        <f>SUMIF($BV:$BV,$A11,Power_curves!E:E)</f>
        <v>0</v>
      </c>
      <c r="C11">
        <f>SUMIF($BV:$BV,$A11,Power_curves!F:F)</f>
        <v>0</v>
      </c>
      <c r="D11">
        <f>SUMIF($BV:$BV,$A11,Power_curves!G:G)</f>
        <v>0</v>
      </c>
      <c r="E11">
        <f>SUMIF($BV:$BV,$A11,Power_curves!H:H)</f>
        <v>0</v>
      </c>
      <c r="F11">
        <f>SUMIF($BV:$BV,$A11,Power_curves!I:I)</f>
        <v>0</v>
      </c>
      <c r="G11">
        <f>SUMIF($BV:$BV,$A11,Power_curves!J:J)</f>
        <v>0</v>
      </c>
      <c r="H11">
        <f>SUMIF($BV:$BV,$A11,Power_curves!K:K)</f>
        <v>0</v>
      </c>
      <c r="I11">
        <f>SUMIF($BV:$BV,$A11,Power_curves!L:L)</f>
        <v>0</v>
      </c>
      <c r="J11">
        <f>SUMIF($BV:$BV,$A11,Power_curves!M:M)</f>
        <v>0</v>
      </c>
      <c r="K11">
        <f>SUMIF($BV:$BV,$A11,Power_curves!N:N)</f>
        <v>0</v>
      </c>
      <c r="L11">
        <f>SUMIF($BV:$BV,$A11,Power_curves!O:O)</f>
        <v>0</v>
      </c>
      <c r="M11">
        <f>SUMIF($BV:$BV,$A11,Power_curves!P:P)</f>
        <v>0</v>
      </c>
      <c r="N11">
        <f>SUMIF($BV:$BV,$A11,Power_curves!Q:Q)</f>
        <v>0</v>
      </c>
      <c r="O11">
        <f>SUMIF($BV:$BV,$A11,Power_curves!R:R)</f>
        <v>0</v>
      </c>
      <c r="P11">
        <f>SUMIF($BV:$BV,$A11,Power_curves!S:S)</f>
        <v>0</v>
      </c>
      <c r="Q11">
        <f>SUMIF($BV:$BV,$A11,Power_curves!T:T)</f>
        <v>0</v>
      </c>
      <c r="R11">
        <f>SUMIF($BV:$BV,$A11,Power_curves!U:U)</f>
        <v>0</v>
      </c>
      <c r="S11">
        <f>SUMIF($BV:$BV,$A11,Power_curves!V:V)</f>
        <v>0</v>
      </c>
      <c r="T11">
        <f>SUMIF($BV:$BV,$A11,Power_curves!W:W)</f>
        <v>0</v>
      </c>
      <c r="U11">
        <f>SUMIF($BV:$BV,$A11,Power_curves!X:X)</f>
        <v>0</v>
      </c>
      <c r="V11">
        <f>SUMIF($BV:$BV,$A11,Power_curves!Y:Y)</f>
        <v>0</v>
      </c>
      <c r="W11">
        <f>SUMIF($BV:$BV,$A11,Power_curves!Z:Z)</f>
        <v>0</v>
      </c>
      <c r="X11">
        <f>SUMIF($BV:$BV,$A11,Power_curves!AA:AA)</f>
        <v>0</v>
      </c>
      <c r="Y11">
        <f>SUMIF($BV:$BV,$A11,Power_curves!AB:AB)</f>
        <v>0</v>
      </c>
      <c r="Z11">
        <f>SUMIF($BV:$BV,$A11,Power_curves!AC:AC)</f>
        <v>0</v>
      </c>
      <c r="AA11">
        <f>SUMIF($BV:$BV,$A11,Power_curves!AD:AD)</f>
        <v>0</v>
      </c>
      <c r="AB11">
        <f>SUMIF($BV:$BV,$A11,Power_curves!AE:AE)</f>
        <v>0</v>
      </c>
      <c r="AC11">
        <f>SUMIF($BV:$BV,$A11,Power_curves!AF:AF)</f>
        <v>0</v>
      </c>
      <c r="AD11">
        <f>SUMIF($BV:$BV,$A11,Power_curves!AG:AG)</f>
        <v>0</v>
      </c>
      <c r="AE11">
        <f>SUMIF($BV:$BV,$A11,Power_curves!AH:AH)</f>
        <v>0</v>
      </c>
      <c r="AF11">
        <f>SUMIF($BV:$BV,$A11,Power_curves!AI:AI)</f>
        <v>0</v>
      </c>
      <c r="AG11">
        <f>SUMIF($BV:$BV,$A11,Power_curves!AJ:AJ)</f>
        <v>0</v>
      </c>
      <c r="AH11">
        <f>SUMIF($BV:$BV,$A11,Power_curves!AK:AK)</f>
        <v>0</v>
      </c>
      <c r="AI11">
        <f>SUMIF($BV:$BV,$A11,Power_curves!AL:AL)</f>
        <v>0</v>
      </c>
      <c r="AJ11">
        <f>SUMIF($BV:$BV,$A11,Power_curves!AM:AM)</f>
        <v>0</v>
      </c>
      <c r="AK11">
        <f>SUMIF($BV:$BV,$A11,Power_curves!AN:AN)</f>
        <v>0</v>
      </c>
      <c r="AL11">
        <f>SUMIF($BV:$BV,$A11,Power_curves!AO:AO)</f>
        <v>0</v>
      </c>
      <c r="AM11">
        <f>SUMIF($BV:$BV,$A11,Power_curves!AP:AP)</f>
        <v>0</v>
      </c>
      <c r="AN11">
        <f>SUMIF($BV:$BV,$A11,Power_curves!AQ:AQ)</f>
        <v>0</v>
      </c>
      <c r="AO11">
        <f>SUMIF($BV:$BV,$A11,Power_curves!AR:AR)</f>
        <v>0</v>
      </c>
      <c r="AP11">
        <f>SUMIF($BV:$BV,$A11,Power_curves!AS:AS)</f>
        <v>0</v>
      </c>
      <c r="AQ11">
        <f>SUMIF($BV:$BV,$A11,Power_curves!AT:AT)</f>
        <v>0</v>
      </c>
      <c r="AR11">
        <f>SUMIF($BV:$BV,$A11,Power_curves!AU:AU)</f>
        <v>0</v>
      </c>
      <c r="AS11">
        <f>SUMIF($BV:$BV,$A11,Power_curves!AV:AV)</f>
        <v>0</v>
      </c>
      <c r="AT11">
        <f>SUMIF($BV:$BV,$A11,Power_curves!AW:AW)</f>
        <v>0</v>
      </c>
      <c r="AU11">
        <f>SUMIF($BV:$BV,$A11,Power_curves!AX:AX)</f>
        <v>0</v>
      </c>
      <c r="AV11">
        <f>SUMIF($BV:$BV,$A11,Power_curves!AY:AY)</f>
        <v>0</v>
      </c>
      <c r="AW11">
        <f>SUMIF($BV:$BV,$A11,Power_curves!AZ:AZ)</f>
        <v>0</v>
      </c>
      <c r="AX11">
        <f>SUMIF($BV:$BV,$A11,Power_curves!BA:BA)</f>
        <v>0</v>
      </c>
      <c r="AY11">
        <f>SUMIF($BV:$BV,$A11,Power_curves!BB:BB)</f>
        <v>0</v>
      </c>
      <c r="AZ11">
        <f>SUMIF($BV:$BV,$A11,Power_curves!BC:BC)</f>
        <v>0</v>
      </c>
      <c r="BA11">
        <f>SUMIF($BV:$BV,$A11,Power_curves!BD:BD)</f>
        <v>0</v>
      </c>
      <c r="BB11">
        <f>SUMIF($BV:$BV,$A11,Power_curves!BE:BE)</f>
        <v>0</v>
      </c>
      <c r="BC11">
        <f>SUMIF($BV:$BV,$A11,Power_curves!BF:BF)</f>
        <v>0</v>
      </c>
      <c r="BD11">
        <f>SUMIF($BV:$BV,$A11,Power_curves!BG:BG)</f>
        <v>0</v>
      </c>
      <c r="BE11">
        <f>SUMIF($BV:$BV,$A11,Power_curves!BH:BH)</f>
        <v>0</v>
      </c>
      <c r="BF11">
        <f>SUMIF($BV:$BV,$A11,Power_curves!BI:BI)</f>
        <v>0</v>
      </c>
      <c r="BG11">
        <f>SUMIF($BV:$BV,$A11,Power_curves!BJ:BJ)</f>
        <v>0</v>
      </c>
      <c r="BH11">
        <f>SUMIF($BV:$BV,$A11,Power_curves!BK:BK)</f>
        <v>0</v>
      </c>
      <c r="BI11">
        <f>SUMIF($BV:$BV,$A11,Power_curves!BL:BL)</f>
        <v>0</v>
      </c>
      <c r="BJ11">
        <f>SUMIF($BV:$BV,$A11,Power_curves!BM:BM)</f>
        <v>0</v>
      </c>
      <c r="BK11">
        <f>SUMIF($BV:$BV,$A11,Power_curves!BN:BN)</f>
        <v>0</v>
      </c>
      <c r="BL11">
        <f>SUMIF($BV:$BV,$A11,Power_curves!BO:BO)</f>
        <v>0</v>
      </c>
      <c r="BM11">
        <f>SUMIF($BV:$BV,$A11,Power_curves!BP:BP)</f>
        <v>0</v>
      </c>
      <c r="BN11">
        <f>SUMIF($BV:$BV,$A11,Power_curves!BQ:BQ)</f>
        <v>0</v>
      </c>
      <c r="BO11">
        <f>SUMIF($BV:$BV,$A11,Power_curves!BR:BR)</f>
        <v>0</v>
      </c>
      <c r="BP11">
        <f>SUMIF($BV:$BV,$A11,Power_curves!BS:BS)</f>
        <v>0</v>
      </c>
      <c r="BQ11">
        <f>SUMIF($BV:$BV,$A11,Power_curves!BT:BT)</f>
        <v>0</v>
      </c>
      <c r="BR11">
        <f>SUMIF($BV:$BV,$A11,Power_curves!BU:BU)</f>
        <v>0</v>
      </c>
      <c r="BS11">
        <f>SUMIF($BV:$BV,$A11,Power_curves!BV:BV)</f>
        <v>0</v>
      </c>
      <c r="BT11">
        <f>SUMIF($BV:$BV,$A11,Power_curves!BW:BW)</f>
        <v>0</v>
      </c>
    </row>
  </sheetData>
  <sheetProtection/>
  <dataValidations count="1">
    <dataValidation type="list" allowBlank="1" showInputMessage="1" showErrorMessage="1" sqref="A2 A3 A4 A5 A6 A7 A8 A9 A10 A11">
      <formula1>$BV$3:$BV$7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Michaël PIERROT</cp:lastModifiedBy>
  <dcterms:modified xsi:type="dcterms:W3CDTF">2023-11-08T08:04:52Z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