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<sst xmlns="http://schemas.openxmlformats.org/spreadsheetml/2006/main" count="293" uniqueCount="135">
  <si>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</si>
  <si>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</si>
  <si>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</si>
  <si>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</si>
  <si>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</si>
  <si>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</si>
  <si>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</si>
  <si>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</si>
  <si>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</si>
  <si>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</si>
  <si>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</si>
  <si>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</si>
  <si>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</si>
  <si>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</si>
  <si>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</si>
  <si>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</si>
  <si>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</si>
  <si>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</si>
  <si>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</si>
  <si>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</si>
  <si>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</si>
  <si>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</si>
  <si>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</si>
  <si>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</si>
  <si>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</si>
  <si>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</si>
  <si>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</si>
  <si>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</si>
  <si>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</si>
  <si>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</si>
  <si>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</si>
  <si>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</si>
  <si>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</si>
  <si>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</si>
  <si>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</si>
  <si>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</si>
  <si>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</si>
  <si>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</si>
  <si>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</si>
  <si>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</si>
  <si>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</si>
  <si>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</si>
  <si>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</si>
  <si>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</si>
  <si>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</si>
  <si>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</si>
  <si>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</si>
  <si>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</si>
  <si>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</si>
  <si>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</si>
  <si>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</si>
  <si>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</si>
  <si>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</si>
  <si>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</si>
  <si>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</si>
  <si>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</si>
  <si>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</si>
  <si>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</si>
  <si>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</si>
  <si>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</si>
  <si>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</si>
  <si>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</si>
  <si>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</si>
  <si>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</si>
  <si>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</si>
  <si>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</si>
  <si>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</si>
  <si>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</si>
  <si>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</si>
  <si>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</si>
  <si>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</si>
  <si>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</si>
  <si>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</si>
  <si>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</si>
  <si>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</si>
  <si>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</si>
  <si>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</si>
  <si>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</si>
  <si>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South America</t>
  </si>
  <si>
    <t>CL</t>
  </si>
  <si>
    <t>Chile</t>
  </si>
  <si>
    <t>#ND</t>
  </si>
  <si>
    <t>Coquimbo</t>
  </si>
  <si>
    <t>Canela</t>
  </si>
  <si>
    <t>Phase 2</t>
  </si>
  <si>
    <t>Yes</t>
  </si>
  <si>
    <t>No</t>
  </si>
  <si>
    <t>Acciona</t>
  </si>
  <si>
    <t>AW-1500/77</t>
  </si>
  <si>
    <t>Enel GreenPower</t>
  </si>
  <si>
    <t>2009/11</t>
  </si>
  <si>
    <t>Production</t>
  </si>
  <si>
    <t>La Higuera</t>
  </si>
  <si>
    <t>Punta Colorada</t>
  </si>
  <si>
    <t>Phase 1</t>
  </si>
  <si>
    <t>Dewind</t>
  </si>
  <si>
    <t>D8.2</t>
  </si>
  <si>
    <t>Barrick Chile Generation SA</t>
  </si>
  <si>
    <t>2011/09</t>
  </si>
  <si>
    <t>Atacama</t>
  </si>
  <si>
    <t>Cabo Leones III</t>
  </si>
  <si>
    <t>Siemens-Gamesa</t>
  </si>
  <si>
    <t>SG 3.4-132</t>
  </si>
  <si>
    <t>Ibereolica</t>
  </si>
  <si>
    <t>Freirina</t>
  </si>
  <si>
    <t>Nordex</t>
  </si>
  <si>
    <t>N163/5.X</t>
  </si>
  <si>
    <t>Iberdrola Renewables</t>
  </si>
  <si>
    <t>Construction</t>
  </si>
  <si>
    <t>Araucanía</t>
  </si>
  <si>
    <t>Los Angeles</t>
  </si>
  <si>
    <t>Campo Lindo</t>
  </si>
  <si>
    <t>Vestas</t>
  </si>
  <si>
    <t>V150/4000-4200</t>
  </si>
  <si>
    <t>AES</t>
  </si>
  <si>
    <t>Antofagasta</t>
  </si>
  <si>
    <t>Calama</t>
  </si>
  <si>
    <t>Ckani</t>
  </si>
  <si>
    <t>Huemul Ckani</t>
  </si>
  <si>
    <t>Mainstream Renewable Power</t>
  </si>
  <si>
    <t>Biobío</t>
  </si>
  <si>
    <t>Lebu</t>
  </si>
  <si>
    <t>El Arrebol</t>
  </si>
  <si>
    <t>Besalco</t>
  </si>
  <si>
    <t>La Flor</t>
  </si>
  <si>
    <t>V136/3450</t>
  </si>
  <si>
    <t>Sociedad Vientos de Renaico</t>
  </si>
  <si>
    <t>Windin Capital</t>
  </si>
  <si>
    <t>2020/09</t>
  </si>
  <si>
    <t>Mulchen</t>
  </si>
  <si>
    <t>Los Olmos</t>
  </si>
  <si>
    <t>N149/4.0-4.5</t>
  </si>
  <si>
    <t>2022/01</t>
  </si>
  <si>
    <t>Mesamavida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</si>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</sst>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134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45414.534050925926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1521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115</v>
      </c>
      <c r="G3" s="10" t="s">
        <v>116</v>
      </c>
      <c r="H3" s="10" t="s">
        <v>117</v>
      </c>
      <c r="I3" s="15" t="s">
        <v>118</v>
      </c>
      <c r="J3" s="16">
        <v>-22.1658</v>
      </c>
      <c r="K3" s="16">
        <v>-68.5937</v>
      </c>
      <c r="L3" s="10" t="s">
        <v>81</v>
      </c>
      <c r="M3" s="10" t="s">
        <v>86</v>
      </c>
      <c r="N3" s="15" t="s">
        <v>86</v>
      </c>
      <c r="O3" s="10" t="s">
        <v>112</v>
      </c>
      <c r="P3" s="10" t="s">
        <v>113</v>
      </c>
      <c r="Q3" s="10" t="s">
        <v>81</v>
      </c>
      <c r="R3" s="10">
        <v>26</v>
      </c>
      <c r="S3" s="15">
        <v>104000</v>
      </c>
      <c r="T3" s="10" t="s">
        <v>119</v>
      </c>
      <c r="U3" s="10" t="s">
        <v>119</v>
      </c>
      <c r="V3" s="15" t="s">
        <v>119</v>
      </c>
      <c r="W3" s="10">
        <v>2022</v>
      </c>
      <c r="X3" s="10" t="s">
        <v>91</v>
      </c>
      <c r="Z3" s="44" t="str">
        <f>HYPERLINK("https://www.thewindpower.net/windfarm_en_1521.php","Link")</f>
        <v>Link</v>
      </c>
      <c r="AA3" s="17">
        <v>45244</v>
      </c>
    </row>
    <row r="4" spans="1:27" ht="12.75">
      <c r="A4" s="10">
        <v>1471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109</v>
      </c>
      <c r="G4" s="10" t="s">
        <v>110</v>
      </c>
      <c r="H4" s="10" t="s">
        <v>111</v>
      </c>
      <c r="I4" s="15" t="s">
        <v>81</v>
      </c>
      <c r="J4" s="16">
        <v>-38.0263147</v>
      </c>
      <c r="K4" s="16">
        <v>-72.2334144</v>
      </c>
      <c r="L4" s="10" t="s">
        <v>81</v>
      </c>
      <c r="M4" s="10" t="s">
        <v>85</v>
      </c>
      <c r="N4" s="15" t="s">
        <v>86</v>
      </c>
      <c r="O4" s="10" t="s">
        <v>112</v>
      </c>
      <c r="P4" s="10" t="s">
        <v>113</v>
      </c>
      <c r="Q4" s="10">
        <v>140</v>
      </c>
      <c r="R4" s="10">
        <v>17</v>
      </c>
      <c r="S4" s="15">
        <v>68000</v>
      </c>
      <c r="T4" s="10" t="s">
        <v>81</v>
      </c>
      <c r="U4" s="10" t="s">
        <v>114</v>
      </c>
      <c r="V4" s="15" t="s">
        <v>114</v>
      </c>
      <c r="W4" s="10" t="s">
        <v>81</v>
      </c>
      <c r="X4" s="10" t="s">
        <v>108</v>
      </c>
      <c r="Z4" s="44" t="str">
        <f>HYPERLINK("https://www.thewindpower.net/windfarm_en_1471.php","Link")</f>
        <v>Link</v>
      </c>
      <c r="AA4" s="17">
        <v>45244</v>
      </c>
    </row>
    <row r="5" spans="1:27" ht="12.75">
      <c r="A5" s="10">
        <v>1545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109</v>
      </c>
      <c r="G5" s="10" t="s">
        <v>81</v>
      </c>
      <c r="H5" s="10" t="s">
        <v>124</v>
      </c>
      <c r="I5" s="15" t="s">
        <v>81</v>
      </c>
      <c r="J5" s="16">
        <v>-37.6680057</v>
      </c>
      <c r="K5" s="16">
        <v>-72.6033443</v>
      </c>
      <c r="L5" s="10" t="s">
        <v>81</v>
      </c>
      <c r="M5" s="10" t="s">
        <v>85</v>
      </c>
      <c r="N5" s="15" t="s">
        <v>86</v>
      </c>
      <c r="O5" s="10" t="s">
        <v>112</v>
      </c>
      <c r="P5" s="10" t="s">
        <v>125</v>
      </c>
      <c r="Q5" s="10" t="s">
        <v>81</v>
      </c>
      <c r="R5" s="10">
        <v>9</v>
      </c>
      <c r="S5" s="15">
        <v>32400</v>
      </c>
      <c r="T5" s="10" t="s">
        <v>126</v>
      </c>
      <c r="U5" s="10" t="s">
        <v>126</v>
      </c>
      <c r="V5" s="15" t="s">
        <v>127</v>
      </c>
      <c r="W5" s="10" t="s">
        <v>128</v>
      </c>
      <c r="X5" s="10" t="s">
        <v>91</v>
      </c>
      <c r="Z5" s="44" t="str">
        <f>HYPERLINK("https://www.thewindpower.net/windfarm_en_1545.php","Link")</f>
        <v>Link</v>
      </c>
      <c r="AA5" s="17">
        <v>45244</v>
      </c>
    </row>
    <row r="6" spans="1:27" ht="12.75">
      <c r="A6" s="10">
        <v>1462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99</v>
      </c>
      <c r="G6" s="10" t="s">
        <v>104</v>
      </c>
      <c r="H6" s="10" t="s">
        <v>99</v>
      </c>
      <c r="I6" s="15" t="s">
        <v>81</v>
      </c>
      <c r="J6" s="16">
        <v>-28.508</v>
      </c>
      <c r="K6" s="16">
        <v>-71.079</v>
      </c>
      <c r="L6" s="10" t="s">
        <v>81</v>
      </c>
      <c r="M6" s="10" t="s">
        <v>86</v>
      </c>
      <c r="N6" s="15" t="s">
        <v>86</v>
      </c>
      <c r="O6" s="10" t="s">
        <v>105</v>
      </c>
      <c r="P6" s="10" t="s">
        <v>106</v>
      </c>
      <c r="Q6" s="10" t="s">
        <v>81</v>
      </c>
      <c r="R6" s="10">
        <v>29</v>
      </c>
      <c r="S6" s="15">
        <v>165300</v>
      </c>
      <c r="T6" s="10" t="s">
        <v>81</v>
      </c>
      <c r="U6" s="10" t="s">
        <v>107</v>
      </c>
      <c r="V6" s="15" t="s">
        <v>107</v>
      </c>
      <c r="W6" s="10" t="s">
        <v>81</v>
      </c>
      <c r="X6" s="10" t="s">
        <v>108</v>
      </c>
      <c r="Z6" s="44" t="str">
        <f>HYPERLINK("https://www.thewindpower.net/windfarm_en_1462.php","Link")</f>
        <v>Link</v>
      </c>
      <c r="AA6" s="17">
        <v>45244</v>
      </c>
    </row>
    <row r="7" spans="1:27" ht="12.75">
      <c r="A7" s="10">
        <v>691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99</v>
      </c>
      <c r="G7" s="10" t="s">
        <v>99</v>
      </c>
      <c r="H7" s="10" t="s">
        <v>100</v>
      </c>
      <c r="I7" s="15" t="s">
        <v>81</v>
      </c>
      <c r="J7" s="16">
        <v>-28.996</v>
      </c>
      <c r="K7" s="16">
        <v>-70.374</v>
      </c>
      <c r="L7" s="10" t="s">
        <v>81</v>
      </c>
      <c r="M7" s="10" t="s">
        <v>86</v>
      </c>
      <c r="N7" s="15" t="s">
        <v>86</v>
      </c>
      <c r="O7" s="10" t="s">
        <v>101</v>
      </c>
      <c r="P7" s="10" t="s">
        <v>102</v>
      </c>
      <c r="Q7" s="10">
        <v>84</v>
      </c>
      <c r="R7" s="10">
        <v>22</v>
      </c>
      <c r="S7" s="15">
        <v>82500</v>
      </c>
      <c r="T7" s="10" t="s">
        <v>103</v>
      </c>
      <c r="U7" s="10" t="s">
        <v>103</v>
      </c>
      <c r="V7" s="15" t="s">
        <v>81</v>
      </c>
      <c r="W7" s="10">
        <v>2020</v>
      </c>
      <c r="X7" s="10" t="s">
        <v>91</v>
      </c>
      <c r="Z7" s="44" t="str">
        <f>HYPERLINK("https://www.thewindpower.net/windfarm_en_691.php","Link")</f>
        <v>Link</v>
      </c>
      <c r="AA7" s="17">
        <v>45244</v>
      </c>
    </row>
    <row r="8" spans="1:27" ht="12.75">
      <c r="A8" s="10">
        <v>1544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120</v>
      </c>
      <c r="G8" s="10" t="s">
        <v>121</v>
      </c>
      <c r="H8" s="10" t="s">
        <v>122</v>
      </c>
      <c r="I8" s="15" t="s">
        <v>81</v>
      </c>
      <c r="J8" s="16">
        <v>-37.5375237</v>
      </c>
      <c r="K8" s="16">
        <v>-73.5925855</v>
      </c>
      <c r="L8" s="10" t="s">
        <v>81</v>
      </c>
      <c r="M8" s="10" t="s">
        <v>85</v>
      </c>
      <c r="N8" s="15" t="s">
        <v>86</v>
      </c>
      <c r="O8" s="10" t="s">
        <v>81</v>
      </c>
      <c r="P8" s="10" t="s">
        <v>81</v>
      </c>
      <c r="Q8" s="10" t="s">
        <v>81</v>
      </c>
      <c r="R8" s="10" t="s">
        <v>81</v>
      </c>
      <c r="S8" s="15">
        <v>10000</v>
      </c>
      <c r="T8" s="10" t="s">
        <v>81</v>
      </c>
      <c r="U8" s="10" t="s">
        <v>81</v>
      </c>
      <c r="V8" s="15" t="s">
        <v>123</v>
      </c>
      <c r="W8" s="10">
        <v>2015</v>
      </c>
      <c r="X8" s="10" t="s">
        <v>91</v>
      </c>
      <c r="Z8" s="44" t="str">
        <f>HYPERLINK("https://www.thewindpower.net/windfarm_en_1544.php","Link")</f>
        <v>Link</v>
      </c>
      <c r="AA8" s="17">
        <v>45244</v>
      </c>
    </row>
    <row r="9" spans="1:27" ht="12.75">
      <c r="A9" s="10">
        <v>1546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120</v>
      </c>
      <c r="G9" s="10" t="s">
        <v>129</v>
      </c>
      <c r="H9" s="10" t="s">
        <v>130</v>
      </c>
      <c r="I9" s="15" t="s">
        <v>81</v>
      </c>
      <c r="J9" s="16">
        <v>-37.647643</v>
      </c>
      <c r="K9" s="16">
        <v>-72.47884</v>
      </c>
      <c r="L9" s="10" t="s">
        <v>81</v>
      </c>
      <c r="M9" s="10" t="s">
        <v>85</v>
      </c>
      <c r="N9" s="15" t="s">
        <v>86</v>
      </c>
      <c r="O9" s="10" t="s">
        <v>105</v>
      </c>
      <c r="P9" s="10" t="s">
        <v>131</v>
      </c>
      <c r="Q9" s="10">
        <v>145</v>
      </c>
      <c r="R9" s="10">
        <v>23</v>
      </c>
      <c r="S9" s="15">
        <v>110400</v>
      </c>
      <c r="T9" s="10" t="s">
        <v>81</v>
      </c>
      <c r="U9" s="10" t="s">
        <v>114</v>
      </c>
      <c r="V9" s="15" t="s">
        <v>114</v>
      </c>
      <c r="W9" s="10" t="s">
        <v>132</v>
      </c>
      <c r="X9" s="10" t="s">
        <v>91</v>
      </c>
      <c r="Z9" s="44" t="str">
        <f>HYPERLINK("https://www.thewindpower.net/windfarm_en_1546.php","Link")</f>
        <v>Link</v>
      </c>
      <c r="AA9" s="17">
        <v>45244</v>
      </c>
    </row>
    <row r="10" spans="1:27" ht="12.75">
      <c r="A10" s="10">
        <v>1551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120</v>
      </c>
      <c r="G10" s="10" t="s">
        <v>110</v>
      </c>
      <c r="H10" s="10" t="s">
        <v>133</v>
      </c>
      <c r="I10" s="15" t="s">
        <v>81</v>
      </c>
      <c r="J10" s="16">
        <v>-37.5118369</v>
      </c>
      <c r="K10" s="16">
        <v>-72.4697913</v>
      </c>
      <c r="L10" s="10" t="s">
        <v>81</v>
      </c>
      <c r="M10" s="10" t="s">
        <v>85</v>
      </c>
      <c r="N10" s="15" t="s">
        <v>86</v>
      </c>
      <c r="O10" s="10" t="s">
        <v>105</v>
      </c>
      <c r="P10" s="10" t="s">
        <v>131</v>
      </c>
      <c r="Q10" s="10">
        <v>145</v>
      </c>
      <c r="R10" s="10">
        <v>14</v>
      </c>
      <c r="S10" s="15">
        <v>68000</v>
      </c>
      <c r="T10" s="10" t="s">
        <v>81</v>
      </c>
      <c r="U10" s="10" t="s">
        <v>114</v>
      </c>
      <c r="V10" s="15" t="s">
        <v>114</v>
      </c>
      <c r="W10" s="10" t="s">
        <v>81</v>
      </c>
      <c r="X10" s="10" t="s">
        <v>108</v>
      </c>
      <c r="Z10" s="44" t="str">
        <f>HYPERLINK("https://www.thewindpower.net/windfarm_en_1551.php","Link")</f>
        <v>Link</v>
      </c>
      <c r="AA10" s="17">
        <v>45244</v>
      </c>
    </row>
    <row r="11" spans="1:27" ht="12.75">
      <c r="A11" s="10">
        <v>92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82</v>
      </c>
      <c r="G11" s="10" t="s">
        <v>83</v>
      </c>
      <c r="H11" s="10" t="s">
        <v>83</v>
      </c>
      <c r="I11" s="15" t="s">
        <v>84</v>
      </c>
      <c r="J11" s="16">
        <v>-31.2999899</v>
      </c>
      <c r="K11" s="16">
        <v>-71.616</v>
      </c>
      <c r="L11" s="10" t="s">
        <v>81</v>
      </c>
      <c r="M11" s="10" t="s">
        <v>85</v>
      </c>
      <c r="N11" s="15" t="s">
        <v>86</v>
      </c>
      <c r="O11" s="10" t="s">
        <v>87</v>
      </c>
      <c r="P11" s="10" t="s">
        <v>88</v>
      </c>
      <c r="Q11" s="10">
        <v>79</v>
      </c>
      <c r="R11" s="10">
        <v>40</v>
      </c>
      <c r="S11" s="15">
        <v>60000</v>
      </c>
      <c r="T11" s="10" t="s">
        <v>89</v>
      </c>
      <c r="U11" s="10" t="s">
        <v>89</v>
      </c>
      <c r="V11" s="15" t="s">
        <v>89</v>
      </c>
      <c r="W11" s="10" t="s">
        <v>90</v>
      </c>
      <c r="X11" s="10" t="s">
        <v>91</v>
      </c>
      <c r="Z11" s="44" t="str">
        <f>HYPERLINK("https://www.thewindpower.net/windfarm_en_92.php","Link")</f>
        <v>Link</v>
      </c>
      <c r="AA11" s="17">
        <v>45244</v>
      </c>
    </row>
    <row r="12" spans="1:27" ht="12.75">
      <c r="A12" s="10">
        <v>94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82</v>
      </c>
      <c r="G12" s="10" t="s">
        <v>92</v>
      </c>
      <c r="H12" s="10" t="s">
        <v>93</v>
      </c>
      <c r="I12" s="15" t="s">
        <v>94</v>
      </c>
      <c r="J12" s="16">
        <v>-29.3677407</v>
      </c>
      <c r="K12" s="16">
        <v>-71.0494762</v>
      </c>
      <c r="L12" s="10" t="s">
        <v>81</v>
      </c>
      <c r="M12" s="10" t="s">
        <v>85</v>
      </c>
      <c r="N12" s="15" t="s">
        <v>86</v>
      </c>
      <c r="O12" s="10" t="s">
        <v>95</v>
      </c>
      <c r="P12" s="10" t="s">
        <v>96</v>
      </c>
      <c r="Q12" s="10" t="s">
        <v>81</v>
      </c>
      <c r="R12" s="10">
        <v>10</v>
      </c>
      <c r="S12" s="15">
        <v>20000</v>
      </c>
      <c r="T12" s="10" t="s">
        <v>81</v>
      </c>
      <c r="U12" s="10" t="s">
        <v>81</v>
      </c>
      <c r="V12" s="15" t="s">
        <v>97</v>
      </c>
      <c r="W12" s="10" t="s">
        <v>98</v>
      </c>
      <c r="X12" s="10" t="s">
        <v>91</v>
      </c>
      <c r="Z12" s="44" t="str">
        <f>HYPERLINK("https://www.thewindpower.net/windfarm_en_94.php","Link")</f>
        <v>Link</v>
      </c>
      <c r="AA12" s="17">
        <v>45244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2024-05-02T10:49:02Z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